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645" windowHeight="24855"/>
  </bookViews>
  <sheets>
    <sheet name="汇总表" sheetId="1" r:id="rId1"/>
    <sheet name="玉普乡" sheetId="13" r:id="rId2"/>
    <sheet name="玉许乡" sheetId="4" r:id="rId3"/>
    <sheet name="古乡" sheetId="6" r:id="rId4"/>
    <sheet name="八盖乡" sheetId="7" r:id="rId5"/>
    <sheet name="倾多镇" sheetId="8" r:id="rId6"/>
    <sheet name="康玉乡" sheetId="9" r:id="rId7"/>
    <sheet name="易贡乡" sheetId="5" r:id="rId8"/>
    <sheet name="松宗镇" sheetId="10" r:id="rId9"/>
    <sheet name="多吉乡" sheetId="11" r:id="rId10"/>
    <sheet name="扎木镇" sheetId="12" r:id="rId11"/>
    <sheet name="Sheet2" sheetId="2" r:id="rId12"/>
  </sheets>
  <definedNames>
    <definedName name="_xlnm._FilterDatabase" localSheetId="1" hidden="1">玉普乡!$A$2:$G$70</definedName>
    <definedName name="_xlnm._FilterDatabase" localSheetId="0" hidden="1">汇总表!$D$4:$D$7</definedName>
  </definedNames>
  <calcPr calcId="144525"/>
</workbook>
</file>

<file path=xl/sharedStrings.xml><?xml version="1.0" encoding="utf-8"?>
<sst xmlns="http://schemas.openxmlformats.org/spreadsheetml/2006/main" count="1097" uniqueCount="479">
  <si>
    <t>2025年西藏波密县帮扶项目需求表</t>
  </si>
  <si>
    <t>序号</t>
  </si>
  <si>
    <t>乡镇</t>
  </si>
  <si>
    <t>物资需求</t>
  </si>
  <si>
    <t>数量</t>
  </si>
  <si>
    <t>标准/户（元）</t>
  </si>
  <si>
    <t>合计</t>
  </si>
  <si>
    <t>备注</t>
  </si>
  <si>
    <t>对接人</t>
  </si>
  <si>
    <t>玉普乡</t>
  </si>
  <si>
    <t>生活物资</t>
  </si>
  <si>
    <t>米面油</t>
  </si>
  <si>
    <t>需求均为低保户、五保户、残疾人、低保边缘家庭、支出型困难家庭、困难儿童、单身特困母亲、特殊困难老人</t>
  </si>
  <si>
    <t>古圣瑛</t>
  </si>
  <si>
    <t>学习用品</t>
  </si>
  <si>
    <t>电器</t>
  </si>
  <si>
    <t>冰箱</t>
  </si>
  <si>
    <t>洗衣机</t>
  </si>
  <si>
    <t>打茶机</t>
  </si>
  <si>
    <t>电饼铛</t>
  </si>
  <si>
    <t>电饭煲</t>
  </si>
  <si>
    <t>电视机</t>
  </si>
  <si>
    <t>直饮水净水机</t>
  </si>
  <si>
    <t>小计</t>
  </si>
  <si>
    <t>玉许乡</t>
  </si>
  <si>
    <t>黄法</t>
  </si>
  <si>
    <t>棉被</t>
  </si>
  <si>
    <t>古乡</t>
  </si>
  <si>
    <t>范宏瑞</t>
  </si>
  <si>
    <t>热水器</t>
  </si>
  <si>
    <t>家具</t>
  </si>
  <si>
    <t>藏式桌椅</t>
  </si>
  <si>
    <t>八盖乡</t>
  </si>
  <si>
    <t>需求为：乡政府办公室2台；乡派出所1台</t>
  </si>
  <si>
    <t>关伟键</t>
  </si>
  <si>
    <t>立式空调</t>
  </si>
  <si>
    <t>供暖需求：乡小学6台、三个幼儿园各配2台（共6台）；乡卫生院值班室1台；乡政府办公室1台；乡派出所1台；</t>
  </si>
  <si>
    <t>消毒柜</t>
  </si>
  <si>
    <t>微波炉</t>
  </si>
  <si>
    <t>电饭锅</t>
  </si>
  <si>
    <t>高压锅</t>
  </si>
  <si>
    <t>倾多镇</t>
  </si>
  <si>
    <t>郭世通</t>
  </si>
  <si>
    <t>康玉乡</t>
  </si>
  <si>
    <t>沈飞</t>
  </si>
  <si>
    <t>易贡乡</t>
  </si>
  <si>
    <t>松宗镇</t>
  </si>
  <si>
    <t>圣星星</t>
  </si>
  <si>
    <t>棉衣</t>
  </si>
  <si>
    <t>空调</t>
  </si>
  <si>
    <t>烤火炉</t>
  </si>
  <si>
    <t>电动三轮车</t>
  </si>
  <si>
    <t>扎木镇</t>
  </si>
  <si>
    <t>其它</t>
  </si>
  <si>
    <t>资金</t>
  </si>
  <si>
    <t>多吉乡</t>
  </si>
  <si>
    <t>徐文强</t>
  </si>
  <si>
    <t>电热毯</t>
  </si>
  <si>
    <t>轮椅</t>
  </si>
  <si>
    <t>波密县民政和退役军人事务局</t>
  </si>
  <si>
    <t>项目1</t>
  </si>
  <si>
    <t>波密县特困人员集中供养中心老年人休闲娱乐室建设项目</t>
  </si>
  <si>
    <t>中心院内部分功能室欠缺，老人日常生活比较单调，因此急需一间休闲娱乐室，内设棋牌桌椅、藏式筛子桌椅，休闲区等</t>
  </si>
  <si>
    <t>扶贫或项目资金需求</t>
  </si>
  <si>
    <t>索朗普赤</t>
  </si>
  <si>
    <t>项目2</t>
  </si>
  <si>
    <t>波密县特困人员集中供养中心阳光房改造项目</t>
  </si>
  <si>
    <t>现需对阳光房进行改造：一是将房顶改建为树脂瓦屋顶，二是添加日常老年人活动场所需音响设备及电子显示屏</t>
  </si>
  <si>
    <t>各乡需求物资合计：米面油327份、棉被315条、棉衣10件、洗衣机244台、冰箱58台、电视30台、热水器15台、藏式桌椅14套、打茶机27台、电饼铛24台、消毒柜9台、微波炉13台、压力电饭锅8个、高压锅1个、挂壁式空调1台、立式空调15台、学习用品13套、烤火炉1台、电动三轮车1台、电热毯2件、轮椅1台。</t>
  </si>
  <si>
    <t>各乡需求物资合计费用：</t>
  </si>
  <si>
    <t>备注：由于各乡镇标准不统一，上述各物资费用标准京东APP查询价格（不含国补）暂定：单开门冰箱：1200元/台、60L电热水器1100元/台、洗衣机1050元/台、43寸电视机1000元/台、5L电饭锅450元/个、2P挂壁冷暖空调2500元/台、3P立式冷暖空调4000元/台、10-80人直饮水净水机3500元/台、全自动打茶机按1000元/台、电饼铛按300元/台、1.8*1.5电热毯200元/套、手动轮椅：400元/台；米面油按400元/套、棉被按400元/套、棉衣按500元/套。</t>
  </si>
  <si>
    <t>玉普乡困难人员物资需求申请统计表</t>
  </si>
  <si>
    <t>村居</t>
  </si>
  <si>
    <t>姓名</t>
  </si>
  <si>
    <t>人员类型</t>
  </si>
  <si>
    <t>预计金额：100000元</t>
  </si>
  <si>
    <t>米堆村</t>
  </si>
  <si>
    <t>才西卓玛</t>
  </si>
  <si>
    <t>孤儿</t>
  </si>
  <si>
    <t>伍金拉姆</t>
  </si>
  <si>
    <t>独居老人</t>
  </si>
  <si>
    <t>洛松尼玛</t>
  </si>
  <si>
    <t>米、面、油</t>
  </si>
  <si>
    <t>索朗卓玛</t>
  </si>
  <si>
    <t>低收入家庭</t>
  </si>
  <si>
    <t>其美多加</t>
  </si>
  <si>
    <t>西绕罗培</t>
  </si>
  <si>
    <t>顿珠扎西</t>
  </si>
  <si>
    <t>贡桑平措</t>
  </si>
  <si>
    <t>格巴村</t>
  </si>
  <si>
    <t>索朗曲措</t>
  </si>
  <si>
    <t>扎琼</t>
  </si>
  <si>
    <t>特困</t>
  </si>
  <si>
    <t>电视机＋电饼铛＋电饭锅</t>
  </si>
  <si>
    <t>1000+300+450</t>
  </si>
  <si>
    <t>卓玛旺姆</t>
  </si>
  <si>
    <t>低保户</t>
  </si>
  <si>
    <t>向巴</t>
  </si>
  <si>
    <t>洛桑次旺</t>
  </si>
  <si>
    <t>冰箱+学习用品</t>
  </si>
  <si>
    <t>1200+300</t>
  </si>
  <si>
    <t>群宗</t>
  </si>
  <si>
    <t>索朗多吉</t>
  </si>
  <si>
    <t>单亲家庭</t>
  </si>
  <si>
    <t>冰箱＋学习用品</t>
  </si>
  <si>
    <t>拥珍</t>
  </si>
  <si>
    <t>扎西卓嘎</t>
  </si>
  <si>
    <t>扎西拉宗</t>
  </si>
  <si>
    <t>残疾人、低保户</t>
  </si>
  <si>
    <t>落桑江村</t>
  </si>
  <si>
    <t>宗坝村</t>
  </si>
  <si>
    <t>贡秋（乌赤）</t>
  </si>
  <si>
    <t>边缘户</t>
  </si>
  <si>
    <t>夏洛卓到</t>
  </si>
  <si>
    <t>残疾人、单人单户</t>
  </si>
  <si>
    <t>贡乔</t>
  </si>
  <si>
    <t>1200＋300</t>
  </si>
  <si>
    <t>阿境</t>
  </si>
  <si>
    <t>残疾人、边缘户</t>
  </si>
  <si>
    <t>加多（女）</t>
  </si>
  <si>
    <t>精准扶贫户</t>
  </si>
  <si>
    <t>贡桑曲珍</t>
  </si>
  <si>
    <t>特困户</t>
  </si>
  <si>
    <t>益西</t>
  </si>
  <si>
    <t>向巴曲珍</t>
  </si>
  <si>
    <t>拉玛乔</t>
  </si>
  <si>
    <t>扎西巴措</t>
  </si>
  <si>
    <t>米美村</t>
  </si>
  <si>
    <t>残疾人</t>
  </si>
  <si>
    <t>央宗</t>
  </si>
  <si>
    <t>嘎玛次仁</t>
  </si>
  <si>
    <t>其美旺姆</t>
  </si>
  <si>
    <t>加姆</t>
  </si>
  <si>
    <t>阿美</t>
  </si>
  <si>
    <t>达巴村</t>
  </si>
  <si>
    <t>扎西多吉</t>
  </si>
  <si>
    <t>仁青曲措</t>
  </si>
  <si>
    <t>次旦拉姆</t>
  </si>
  <si>
    <t>重病患者</t>
  </si>
  <si>
    <t>拉西卓嘎</t>
  </si>
  <si>
    <t>晓王</t>
  </si>
  <si>
    <t>扎桑</t>
  </si>
  <si>
    <t>达瓦江村</t>
  </si>
  <si>
    <t>巴桑</t>
  </si>
  <si>
    <t>布布玛</t>
  </si>
  <si>
    <t>电视机+学习用品</t>
  </si>
  <si>
    <t>1000+300</t>
  </si>
  <si>
    <t>扎西次仁</t>
  </si>
  <si>
    <t>次阿罗布</t>
  </si>
  <si>
    <t>监测户</t>
  </si>
  <si>
    <t>旦巴次仁</t>
  </si>
  <si>
    <t>阿西村</t>
  </si>
  <si>
    <t>格桑玉珍</t>
  </si>
  <si>
    <t>残疾人＋低保户</t>
  </si>
  <si>
    <t>群培</t>
  </si>
  <si>
    <t>拉玛措</t>
  </si>
  <si>
    <t>罗央</t>
  </si>
  <si>
    <t>其美扎西</t>
  </si>
  <si>
    <t>益西群培</t>
  </si>
  <si>
    <t>卓玛次旦</t>
  </si>
  <si>
    <t>三岩搬迁户</t>
  </si>
  <si>
    <t>冰箱+电饭锅</t>
  </si>
  <si>
    <t>1200+450</t>
  </si>
  <si>
    <t>白玛扎西</t>
  </si>
  <si>
    <t>次旦罗布</t>
  </si>
  <si>
    <t>智力残疾</t>
  </si>
  <si>
    <t>老唐</t>
  </si>
  <si>
    <t>其美多吉</t>
  </si>
  <si>
    <t>寺庙</t>
  </si>
  <si>
    <t>阿旺美拉</t>
  </si>
  <si>
    <t xml:space="preserve">残疾人 </t>
  </si>
  <si>
    <t>学校</t>
  </si>
  <si>
    <t>玉普乡中心小学</t>
  </si>
  <si>
    <t>师生</t>
  </si>
  <si>
    <t>玉普乡中心幼儿园</t>
  </si>
  <si>
    <t>玉普乡宗坝幼儿园</t>
  </si>
  <si>
    <t>玉普乡米美幼儿园</t>
  </si>
  <si>
    <t>乡政府</t>
  </si>
  <si>
    <t>周转房</t>
  </si>
  <si>
    <t>干部职工</t>
  </si>
  <si>
    <t>卫生院</t>
  </si>
  <si>
    <t>医患</t>
  </si>
  <si>
    <t>派出所</t>
  </si>
  <si>
    <t>民警</t>
  </si>
  <si>
    <t>总金额：96700元</t>
  </si>
  <si>
    <t>玉许乡困难人员物资需求统计表</t>
  </si>
  <si>
    <t>预计金额（元）</t>
  </si>
  <si>
    <t>米油面</t>
  </si>
  <si>
    <t>合计：138人，需米面油100份、棉被10套，洗衣机35个。</t>
  </si>
  <si>
    <t>五保户</t>
  </si>
  <si>
    <t>支出型困难家庭</t>
  </si>
  <si>
    <t>单身特困母亲</t>
  </si>
  <si>
    <t>其他人员</t>
  </si>
  <si>
    <t>说明：1、人员类型：含低保户、五保户、残疾人、低保边缘家庭、支出型困难家庭、困难儿童、单身特困母亲、特殊困难老年人等，如果以上选项没有的，可以在备注列明。
2、物资包含：空调、电热毡、棉被、棉衣、洗衣机、米面油等，如果以上选项没有的，可以在备注列明。</t>
  </si>
  <si>
    <t xml:space="preserve"> </t>
  </si>
  <si>
    <t>行政村</t>
  </si>
  <si>
    <t>需求</t>
  </si>
  <si>
    <t>金额</t>
  </si>
  <si>
    <t>雪瓦卡村</t>
  </si>
  <si>
    <t>次仁拉姆</t>
  </si>
  <si>
    <t>藏式桌椅一对</t>
  </si>
  <si>
    <t>江安拉姆</t>
  </si>
  <si>
    <t>藏式桌子一对</t>
  </si>
  <si>
    <t>吴坚</t>
  </si>
  <si>
    <t>近巴</t>
  </si>
  <si>
    <t>藏室桌子一对</t>
  </si>
  <si>
    <t>巴卡村</t>
  </si>
  <si>
    <t>阿拥</t>
  </si>
  <si>
    <t>嘎玛</t>
  </si>
  <si>
    <t>热水器、米面各5袋</t>
  </si>
  <si>
    <t>次修</t>
  </si>
  <si>
    <t>卧布</t>
  </si>
  <si>
    <t>多吉占堆</t>
  </si>
  <si>
    <t>其美</t>
  </si>
  <si>
    <t>洛嘎</t>
  </si>
  <si>
    <t>达美</t>
  </si>
  <si>
    <t>索朗尼玛</t>
  </si>
  <si>
    <t>古村</t>
  </si>
  <si>
    <t>江地</t>
  </si>
  <si>
    <t>电视（2000元）</t>
  </si>
  <si>
    <t>才登卓嘎</t>
  </si>
  <si>
    <t>自动洗衣机（1500元）</t>
  </si>
  <si>
    <t>冰柜</t>
  </si>
  <si>
    <t>嘎朗村</t>
  </si>
  <si>
    <t>贡秋曲珍</t>
  </si>
  <si>
    <t>藏式桌椅1对</t>
  </si>
  <si>
    <t>四郎卓玛</t>
  </si>
  <si>
    <t>索朗扎西</t>
  </si>
  <si>
    <t>嘎拉</t>
  </si>
  <si>
    <t>江村罗布</t>
  </si>
  <si>
    <t>罗布顿珠</t>
  </si>
  <si>
    <t>冰柜、米面各5袋</t>
  </si>
  <si>
    <t>卓玛拉嘎</t>
  </si>
  <si>
    <t>牛左</t>
  </si>
  <si>
    <t>索通村</t>
  </si>
  <si>
    <t>强巴</t>
  </si>
  <si>
    <t>索朗群措</t>
  </si>
  <si>
    <t>折嘎姆</t>
  </si>
  <si>
    <t>只玛曲宗</t>
  </si>
  <si>
    <t>松饶村</t>
  </si>
  <si>
    <t>电视2000、洗衣机1500</t>
  </si>
  <si>
    <t>卓玛群措</t>
  </si>
  <si>
    <t>洗衣机1500、米面各5袋1000</t>
  </si>
  <si>
    <t>扎西旺姆</t>
  </si>
  <si>
    <t>白玛塔珍</t>
  </si>
  <si>
    <t>米面各3袋600</t>
  </si>
  <si>
    <t>阿成</t>
  </si>
  <si>
    <t>拉巴群措</t>
  </si>
  <si>
    <t>洗衣机1500</t>
  </si>
  <si>
    <t>扎西次旺</t>
  </si>
  <si>
    <t>米面各5袋1000</t>
  </si>
  <si>
    <t>丹珍多吉</t>
  </si>
  <si>
    <t>其美次仁</t>
  </si>
  <si>
    <t>电视2000、米面各3袋600</t>
  </si>
  <si>
    <t>八盖乡困难群众需求表</t>
  </si>
  <si>
    <t>家庭情况</t>
  </si>
  <si>
    <t>卧普村</t>
  </si>
  <si>
    <t>扎波</t>
  </si>
  <si>
    <t>家有六口人，其中两个老人无劳力，两个残疾人（其中一个残疾人阿尼已送往林芝市精神福利院，一个残疾人低仁在家中），女儿桑吉离婚后待在家中照顾父母及残疾人哥哥低仁，目前所有经济来源主要依靠儿子捌桑次仁。</t>
  </si>
  <si>
    <t>电饼铛、打茶机</t>
  </si>
  <si>
    <t>牛头牌300-400</t>
  </si>
  <si>
    <t>命布</t>
  </si>
  <si>
    <t>家中四口人，属于单亲家庭，家中无外出务工，平时为命布务农，其大儿子读大二，二儿子刚刚高中毕业，小儿子刚刚初中毕业，均无收入来源</t>
  </si>
  <si>
    <t>培鲁</t>
  </si>
  <si>
    <t>家中有八口人，培鲁年龄较大，为弱劳动力，妹妹加母是残疾人且年龄也较大，有三个侄女均在读书，还有一个侄孙不足一岁，家中主要靠侄媳妇操持，主要收入来源靠侄子益多的兽医收入及外出务工</t>
  </si>
  <si>
    <t>朗杰</t>
  </si>
  <si>
    <t>家中有七口人，朗杰的奶奶卓玛玉珍为肢体一级残疾人，长期卧病在床且需要人员照料，叔父米果为残疾人且无劳动力，姑母卓嘎为残疾人且年龄较大，已无劳动力，姑母参拉年龄大且无劳动力，儿子唐次然卓为学龄前儿童，家中经济收入主要靠朗杰及其哥哥江寸平时务工所得</t>
  </si>
  <si>
    <t>央青</t>
  </si>
  <si>
    <t>家中有七口人，弟弟帕珠已于县特困供养中心进行集中供养，弟弟米玛为听力一级残疾人且年龄偏大已无劳动力，央青本人也年龄偏大已无劳动力，孙女顿珠旺堆刚刚小学毕业，孙女巴桑玉珍为学龄前儿童，家中农活主要靠儿媳白玛拉姆及儿子江央操持，家中无人外出务工，主要收入来源为政策性收入</t>
  </si>
  <si>
    <t>白玛伦珠</t>
  </si>
  <si>
    <t>家中共有五口人，白玛伦珠无劳动力，儿子扎西患有眼疾，为弱劳力，儿子加琼壮劳力，儿子次旺多吉为僧人，长期不在家中，儿子扎西江增身体不好，为弱劳力，家中无人外出务工，均在家中务农</t>
  </si>
  <si>
    <t>次旺仁青</t>
  </si>
  <si>
    <t>家中有三口人，儿子贡桑尼玛为学龄前儿童，家中无人外出务工，次旺仁青及其配偶仁增措姆为壮劳力，但家中欠下十几万外债</t>
  </si>
  <si>
    <t>曲丹</t>
  </si>
  <si>
    <t>家中有四口人，儿子索朗加措在易贡乡读小学，儿子西绕桑布为学龄前儿童，家中无人外出务工，曲丹及其配偶嘎日为壮劳力，在家务农</t>
  </si>
  <si>
    <t>果来</t>
  </si>
  <si>
    <t>家中共五口人，儿子次多刚刚小学毕业，儿子索朗顿珠及白玛罗追在易贡乡读小学，家中无人外出务工，果来及其配偶格桑为壮劳力，在家务农</t>
  </si>
  <si>
    <t>龙普村</t>
  </si>
  <si>
    <t>高峰</t>
  </si>
  <si>
    <t>劳动力少，经济来源单一</t>
  </si>
  <si>
    <t>绕登</t>
  </si>
  <si>
    <t>家中父亲年事已高，腿脚不便，收入单一、无转移性就业收入</t>
  </si>
  <si>
    <t>江村</t>
  </si>
  <si>
    <t>劳动力少、经济来源单一</t>
  </si>
  <si>
    <t>道杰</t>
  </si>
  <si>
    <t>劳力少，老人多</t>
  </si>
  <si>
    <t>尼夏</t>
  </si>
  <si>
    <t>家中小孩多，劳力弱</t>
  </si>
  <si>
    <t>阿登</t>
  </si>
  <si>
    <t>收入来源单一</t>
  </si>
  <si>
    <t>塔鲁村</t>
  </si>
  <si>
    <t>久阿罗布</t>
  </si>
  <si>
    <t>脱贫户，患有糖尿病，家庭人口2人，家中有一个初中生，家庭收入来源单一。</t>
  </si>
  <si>
    <t>全自动打茶机、电饼铛、微波炉</t>
  </si>
  <si>
    <t>江安</t>
  </si>
  <si>
    <t>脱贫户，家庭人口4人，60岁以上老人1个，1岁以下婴儿1个需照料。</t>
  </si>
  <si>
    <t>消白</t>
  </si>
  <si>
    <t>家庭人口4人，家庭收入来源单一，无壮劳力。</t>
  </si>
  <si>
    <t>德吉</t>
  </si>
  <si>
    <t>脱贫户，家庭人口1人，家庭收入来源单一，无壮劳力。</t>
  </si>
  <si>
    <t>旺久</t>
  </si>
  <si>
    <t>家庭人口3人，家中有一个学生，家庭收入来源单一，无壮劳力。</t>
  </si>
  <si>
    <t>益西旺姆</t>
  </si>
  <si>
    <t>脱贫户，家庭人口6人，家中有2个60岁以上重度残疾人，家庭开支较大。</t>
  </si>
  <si>
    <t>竹玉村</t>
  </si>
  <si>
    <t>措拉</t>
  </si>
  <si>
    <t>脱贫户，家中2人，劳动力1人</t>
  </si>
  <si>
    <t>电饭锅1个，电饼铛1个，打茶机1个</t>
  </si>
  <si>
    <t>普布</t>
  </si>
  <si>
    <t>脱贫户，家中4人，1人残疾，1人大学生</t>
  </si>
  <si>
    <t>消毒柜1个，电饭锅1个，打茶机1个</t>
  </si>
  <si>
    <t>达杰</t>
  </si>
  <si>
    <t>脱贫户，家中6人</t>
  </si>
  <si>
    <t>巴瑞村</t>
  </si>
  <si>
    <t>白玛塔杰</t>
  </si>
  <si>
    <t>属于脱贫户，家中3口人，两个老人年龄较大身体状况较差，危房改造还有贷款。</t>
  </si>
  <si>
    <t>打茶机、电饼铛、微波炉、电饭锅</t>
  </si>
  <si>
    <t>白玛朗杰</t>
  </si>
  <si>
    <t>属于脱贫户，家中3口人母亲残疾且身体状况较差，家中只有一个劳力。</t>
  </si>
  <si>
    <t>旦增次旺</t>
  </si>
  <si>
    <t>家中劳力少，需要供养的小孩多，旦增次旺属于双重残疾加上患有高血压，长期需要服药。</t>
  </si>
  <si>
    <t>旺堆</t>
  </si>
  <si>
    <t>属于脱贫户，经济收入单一且不稳定，劳力多为女性。</t>
  </si>
  <si>
    <t>白玛罗布</t>
  </si>
  <si>
    <t>家庭人口1人，家庭收入单薄且不稳定。自建房屋还有贷款未还清</t>
  </si>
  <si>
    <t>打大茶机、电饼铛、微波炉、电饭锅</t>
  </si>
  <si>
    <t>罗布次仁</t>
  </si>
  <si>
    <t xml:space="preserve">属于脱贫户，家中5口人，家庭收入单薄，需要供养一名大学生
</t>
  </si>
  <si>
    <t>属于脱贫户，家中6口人，两个老人年龄较大身体状况较差，配偶残疾。</t>
  </si>
  <si>
    <t>雄吉村</t>
  </si>
  <si>
    <t>尼玛曲珍</t>
  </si>
  <si>
    <t>该户有2口人，缺少劳动力，母亲年迈，只有女儿一人维持日常生活。</t>
  </si>
  <si>
    <t>电热/太阳能热水器</t>
  </si>
  <si>
    <t>洗澡</t>
  </si>
  <si>
    <t>普布扎西</t>
  </si>
  <si>
    <t>该户有1口人，缺少劳动力。</t>
  </si>
  <si>
    <t>曲吉</t>
  </si>
  <si>
    <t>该户有1口人，缺少劳动力，本人体弱多病。</t>
  </si>
  <si>
    <t>卓玛才宗</t>
  </si>
  <si>
    <t>该户有4口人，缺少劳动力，家中有三小孩。</t>
  </si>
  <si>
    <t>彭措罗布</t>
  </si>
  <si>
    <t>该户有10口人，一个年迈的老人，本人的母亲体弱多病，家中有5小孩。</t>
  </si>
  <si>
    <t>德青旺姆</t>
  </si>
  <si>
    <t>该户有2口人，缺少劳动力，本人年迈，体弱多病。</t>
  </si>
  <si>
    <t>日卡村</t>
  </si>
  <si>
    <t>觉阿旺杰</t>
  </si>
  <si>
    <t>家中人口多，三个小孩一个老人，收入入不敷出</t>
  </si>
  <si>
    <t>大西罗</t>
  </si>
  <si>
    <t>家中5口人，其中一人为残疾人，女儿大学刚毕业，本人年龄大，无法从事重大体力劳动，家中主要收入为政策性收入</t>
  </si>
  <si>
    <t>小西罗</t>
  </si>
  <si>
    <t>家中7口人，其配偶长期在牧区，其中两个小孩才上小学，家中主要收入靠两个男孩子外出务工，小儿子生病后，无法从事重型体力劳动，家庭收入全指望大儿子一人</t>
  </si>
  <si>
    <t>白路</t>
  </si>
  <si>
    <t>家中人口多，经济来源单一</t>
  </si>
  <si>
    <t>罗松顿珠</t>
  </si>
  <si>
    <t>家中3口人，弟弟入赘到尼屋乡，小弟在上中学，劳动力只有一人</t>
  </si>
  <si>
    <t>果穷</t>
  </si>
  <si>
    <t>家中3人，孙女在上中学，配偶手部旧伤，无法从事重型体力劳动，家中收入仅有政
策性收入</t>
  </si>
  <si>
    <t>齐美才塔</t>
  </si>
  <si>
    <t>家中6口人，一个在上大学，
1个上小学，还有两个学龄前儿童，其本人还需去牧区照顾牲畜，经济收入低。</t>
  </si>
  <si>
    <t>索朗秋点</t>
  </si>
  <si>
    <t xml:space="preserve">两个小孩在上小学，父亲年龄大，家中主要劳动力只有一人
</t>
  </si>
  <si>
    <t>八盖乡政府及辖区内事业单位物资需求表</t>
  </si>
  <si>
    <t>单位</t>
  </si>
  <si>
    <t>需求物资名称</t>
  </si>
  <si>
    <t>用途</t>
  </si>
  <si>
    <t>八盖乡政府</t>
  </si>
  <si>
    <t>保障办公室饮水和干部生活饮水</t>
  </si>
  <si>
    <t>八盖乡小学</t>
  </si>
  <si>
    <t xml:space="preserve">   乡小学1--6年级6个教室各配一个、三个幼儿园各配两个，提升学生及教师教学和生活条件</t>
  </si>
  <si>
    <t>八盖乡卫生院</t>
  </si>
  <si>
    <t>保障卫生院值班室使用</t>
  </si>
  <si>
    <t>U形沙发</t>
  </si>
  <si>
    <t>茶几</t>
  </si>
  <si>
    <t>长条会议桌</t>
  </si>
  <si>
    <t>会议机学习使用</t>
  </si>
  <si>
    <t>会议椅子</t>
  </si>
  <si>
    <t>八盖乡派出所</t>
  </si>
  <si>
    <t>保障干警生饮水</t>
  </si>
  <si>
    <t>提升办公室办公条件</t>
  </si>
  <si>
    <t>波密县倾多镇困难人员物资需求统计表</t>
  </si>
  <si>
    <t>预计金额</t>
  </si>
  <si>
    <t>6800元</t>
  </si>
  <si>
    <t>大米、面粉100斤</t>
  </si>
  <si>
    <t>5600元</t>
  </si>
  <si>
    <t>77100元</t>
  </si>
  <si>
    <t>低保边缘家庭</t>
  </si>
  <si>
    <t>2400元</t>
  </si>
  <si>
    <t>困难儿童</t>
  </si>
  <si>
    <t>其他</t>
  </si>
  <si>
    <t>3900元</t>
  </si>
  <si>
    <t>学习用具</t>
  </si>
  <si>
    <t>30000元</t>
  </si>
  <si>
    <t>全自动</t>
  </si>
  <si>
    <t>16000元</t>
  </si>
  <si>
    <t>退役军人</t>
  </si>
  <si>
    <t>141800元</t>
  </si>
  <si>
    <t>康玉乡困难人员物资需求统计表</t>
  </si>
  <si>
    <t>冰箱、电饭煲、全自动洗衣机、电视机</t>
  </si>
  <si>
    <t>特困散居户</t>
  </si>
  <si>
    <t>特殊困难老年人</t>
  </si>
  <si>
    <t>易贡乡（镇）困难人员物资需求申请统计表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</si>
  <si>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</si>
  <si>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说明：1、人员类型：含低保户、五保户、残疾人、低收入家庭、重病患者家庭、留守儿童、单亲家庭、独居老人和应届（高中、技工、中专和大学生）等，如果以上选项没有的，可以在备注列明。
2、物资包含：空调、电热毡、棉被、棉衣、洗衣机、米面油等，如果以上选项没有的，可以在备注列明。以上按照困难情况排先后顺序对应相关物资需求提出申请，申请物资可分成3项左右，总额不得超过10万元。申请名单必须经得起群众监督的考验，如申请获得批准后还需要进行公示5天，如接到投诉核对情况属实将取消资格，并追究相关人员责任。</t>
  </si>
  <si>
    <t>松宗镇困难人员物资需求统计表</t>
  </si>
  <si>
    <t>火炉子</t>
  </si>
  <si>
    <t>多吉乡困难人员物资需求统计表</t>
  </si>
  <si>
    <t>11套米油面，4台洗衣机,4床棉被，2件电热毯，2件棉衣</t>
  </si>
  <si>
    <t>18个米面油，2件棉衣，6台洗衣机</t>
  </si>
  <si>
    <t>2套米油面，4台洗衣机</t>
  </si>
  <si>
    <t>10套米面油，7台洗衣机，1辆轮椅</t>
  </si>
  <si>
    <t>3台洗衣机</t>
  </si>
  <si>
    <t>12套米面油，2台洗衣机，2件棉衣</t>
  </si>
  <si>
    <t>2件棉被，1台洗衣机</t>
  </si>
  <si>
    <t>总计</t>
  </si>
  <si>
    <t>53套米油面，27台洗衣机，6床棉被，2件电热毯，6件棉衣，1辆轮椅</t>
  </si>
  <si>
    <t>扎木镇困难人员物资需求统计表</t>
  </si>
  <si>
    <t>娘那村</t>
  </si>
  <si>
    <t>巴桑（户主江村）</t>
  </si>
  <si>
    <t>仁青群培</t>
  </si>
  <si>
    <t>向秋曲珍、</t>
  </si>
  <si>
    <t>白玛措、</t>
  </si>
  <si>
    <t>赤列</t>
  </si>
  <si>
    <t>桑登村</t>
  </si>
  <si>
    <t xml:space="preserve">次仁尼玛（监测户）因患有糖尿病需要长期治疗，其配偶玉珍需要陪护无法外出务工，大儿子就读江苏建筑职业技术学院大一，小儿子就读拉萨第三中学初一，属于严重困难返贫监测对象，除政策性收入外无其他收入。在拉萨治疗，需要资金。 </t>
  </si>
  <si>
    <t>平措卓嘎（五保户）患有几类疾病，除政策性收入外无其他收入。</t>
  </si>
  <si>
    <t>棉被、棉衣、米面油</t>
  </si>
  <si>
    <t>次仁拉措   除政策性收入外无其他收入。</t>
  </si>
  <si>
    <t>洛松卓玛 （监测户）单亲家庭家中有3口人，因身患新冠导致基础病加重从而丧失劳力，女儿就读波密县扎木中学，儿子就读波密县小学5年级，属于严重困难返贫监测对象，除政策性收入外无其他收入。</t>
  </si>
  <si>
    <t>特困残疾</t>
  </si>
  <si>
    <t>扎木村</t>
  </si>
  <si>
    <t xml:space="preserve">金古玛 </t>
  </si>
  <si>
    <t>特困低保</t>
  </si>
  <si>
    <t>赵文斌赵波属于残疾</t>
  </si>
  <si>
    <t>通木村</t>
  </si>
  <si>
    <t>四郎次仁（监测户）</t>
  </si>
  <si>
    <t>角邓玛、</t>
  </si>
  <si>
    <t xml:space="preserve">俄达、
</t>
  </si>
  <si>
    <t xml:space="preserve">
罗布</t>
  </si>
  <si>
    <t>阿珍</t>
  </si>
  <si>
    <t>顿珠扎西（德青措姆长期治疗）</t>
  </si>
  <si>
    <t>东若村</t>
  </si>
  <si>
    <t>扎西四朗，1户1人，其本人贫血，劳力1人，生活负担重。</t>
  </si>
  <si>
    <t>玫措，单身离异母亲，户口上4人，实际3人，劳力1人，两个小孩，1个小孩上大二，1个小孩上初二，生活负担重。</t>
  </si>
  <si>
    <t xml:space="preserve">
泽旺卓玛，家中2人，其本人下肢残疾，半劳力1人，其儿子上高中。                </t>
  </si>
  <si>
    <t>贡确，家中3人，年迈体弱多病，家中无劳力，经济收入单薄。</t>
  </si>
  <si>
    <t xml:space="preserve">四朗次仁，家中3人，劳力1人，其本人无劳力，妻子体弱多病，女儿已就业。
</t>
  </si>
  <si>
    <t>达兴村</t>
  </si>
  <si>
    <t>曲吉，家中1人，年近70岁，体弱多病，无劳动力，日常需药物维持，依靠低保金生活，家庭负担重。</t>
  </si>
  <si>
    <t xml:space="preserve">群培，家中1人，年近70岁，无劳动力，患有慢性病，需要长期吃药维持，依靠特困供养金生活，家庭负担重。
</t>
  </si>
  <si>
    <t xml:space="preserve">
阿旺措姆，家中1人，无劳动力，体弱多病，长期用药，依靠特困供养金生活，家庭困难。
</t>
  </si>
  <si>
    <t xml:space="preserve">                      
阿姆，家中4人，劳动力1人，本人下肢重度残疾，需长期用药维持，缺少稳定收入，需家庭负担较重。
         </t>
  </si>
  <si>
    <t>土登尼玛，家中4人，2个女儿在上学，本人下肢重度残疾，无劳力，妻子体弱多病，无稳定收入，日常支出较多，经济负担大。</t>
  </si>
  <si>
    <t>西绕属于一般户，2024年因急性腹膜炎在波密县及林芝市就医，支出医疗费较大。（户主：布地）</t>
  </si>
  <si>
    <t>向秋旺姆属于一般户，2024年因膝关节置换后疼痛在广州市第一人民医院就医，支出医疗费较大。（户主：德吉）</t>
  </si>
  <si>
    <t>卡达村</t>
  </si>
  <si>
    <t xml:space="preserve">珠鲁  一户一人、无子女、年纪较大、体弱多病，去年11月份，意外脚部骨折，影响日常劳动，没有经济来源。
</t>
  </si>
  <si>
    <t xml:space="preserve">拉穷 家中只有2口人、两人年纪较大、拉穷为肢体残疾、无子女、妻子体弱多病，家中无耕地。
</t>
  </si>
  <si>
    <t>次村尼玛 本人体弱多病、没有经济来源、经常看病、一人生活，只能靠政策补贴，
维持生活</t>
  </si>
  <si>
    <t xml:space="preserve">巴登 家中只有两人、本人听力残疾、母亲年纪较大、卧病在床、没有经济来源，只能靠政策补贴，维持生活。
</t>
  </si>
  <si>
    <t xml:space="preserve">洛弟  家中有2口人，母亲体弱多病 两人均为残疾没有收入， 靠政策补贴 维持家庭。
   </t>
  </si>
  <si>
    <t>巴琼村</t>
  </si>
  <si>
    <t>索朗才吉 家中2名学生</t>
  </si>
  <si>
    <t>洗衣机、米面油</t>
  </si>
  <si>
    <t>白玛桑丁   2名学生</t>
  </si>
  <si>
    <t xml:space="preserve">郎加 </t>
  </si>
  <si>
    <t xml:space="preserve">布穷 </t>
  </si>
  <si>
    <t>仁增</t>
  </si>
  <si>
    <t>康木村</t>
  </si>
  <si>
    <t>岗巴村</t>
  </si>
  <si>
    <t>次扎</t>
  </si>
  <si>
    <t>俄药</t>
  </si>
  <si>
    <t>白玛达瓦</t>
  </si>
  <si>
    <t>阿吉卓玛</t>
  </si>
  <si>
    <t>加给玛</t>
  </si>
  <si>
    <t xml:space="preserve">阿珠 </t>
  </si>
  <si>
    <t>四郎泽珍 单亲家庭家中有3口人，儿子扎西多吉在连云港职业技术学院就读大一，女儿旦增曲珍波密县小学四年级，做过先天性心脏病手术，家中除政策性收入外无其他收入。</t>
  </si>
  <si>
    <t xml:space="preserve">次仁贡布  </t>
  </si>
  <si>
    <t xml:space="preserve">巴桑  </t>
  </si>
  <si>
    <t>合计：共计49户，资金约50500元</t>
  </si>
</sst>
</file>

<file path=xl/styles.xml><?xml version="1.0" encoding="utf-8"?>
<styleSheet xmlns="http://schemas.openxmlformats.org/spreadsheetml/2006/main">
  <numFmts count="5">
    <numFmt numFmtId="7" formatCode="&quot;￥&quot;#,##0.00;&quot;￥&quot;\-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6"/>
      <name val="仿宋"/>
      <charset val="134"/>
    </font>
    <font>
      <b/>
      <sz val="12"/>
      <name val="仿宋"/>
      <charset val="134"/>
    </font>
    <font>
      <sz val="12"/>
      <name val="仿宋_GB2312"/>
      <charset val="134"/>
    </font>
    <font>
      <sz val="20"/>
      <name val="宋体"/>
      <charset val="134"/>
      <scheme val="major"/>
    </font>
    <font>
      <b/>
      <sz val="22"/>
      <name val="方正小标宋简体"/>
      <charset val="134"/>
    </font>
    <font>
      <b/>
      <sz val="16"/>
      <name val="楷体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6"/>
      <name val="宋体"/>
      <charset val="134"/>
    </font>
    <font>
      <sz val="16"/>
      <name val="仿宋"/>
      <charset val="134"/>
    </font>
    <font>
      <sz val="18"/>
      <name val="宋体"/>
      <charset val="134"/>
    </font>
    <font>
      <sz val="20"/>
      <name val="宋体"/>
      <charset val="134"/>
    </font>
    <font>
      <sz val="10"/>
      <name val="方正仿宋_GB2312"/>
      <charset val="134"/>
    </font>
    <font>
      <b/>
      <sz val="10"/>
      <name val="方正仿宋_GB2312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color theme="0" tint="-0.899990844447157"/>
      <name val="仿宋_GB2312"/>
      <charset val="134"/>
    </font>
    <font>
      <sz val="14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FFFFFF"/>
      <name val="仿宋"/>
      <charset val="134"/>
    </font>
    <font>
      <sz val="10"/>
      <color rgb="FF000000"/>
      <name val="仿宋"/>
      <charset val="134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4874CB"/>
      </left>
      <right style="thin">
        <color rgb="FFB5C7EA"/>
      </right>
      <top style="thin">
        <color rgb="FF4874CB"/>
      </top>
      <bottom style="thin">
        <color rgb="FF4874CB"/>
      </bottom>
      <diagonal/>
    </border>
    <border>
      <left style="thin">
        <color rgb="FFB5C7EA"/>
      </left>
      <right style="thin">
        <color rgb="FFB5C7EA"/>
      </right>
      <top style="thin">
        <color rgb="FF4874CB"/>
      </top>
      <bottom style="thin">
        <color rgb="FF4874CB"/>
      </bottom>
      <diagonal/>
    </border>
    <border>
      <left style="thin">
        <color rgb="FFB5C7EA"/>
      </left>
      <right style="thin">
        <color rgb="FF4874CB"/>
      </right>
      <top style="thin">
        <color rgb="FF4874CB"/>
      </top>
      <bottom style="thin">
        <color rgb="FF4874CB"/>
      </bottom>
      <diagonal/>
    </border>
    <border>
      <left style="thin">
        <color rgb="FF4874CB"/>
      </left>
      <right style="thin">
        <color rgb="FFB5C7EA"/>
      </right>
      <top/>
      <bottom style="thin">
        <color rgb="FFB5C7EA"/>
      </bottom>
      <diagonal/>
    </border>
    <border>
      <left style="thin">
        <color rgb="FFB5C7EA"/>
      </left>
      <right style="thin">
        <color rgb="FFB5C7EA"/>
      </right>
      <top/>
      <bottom style="thin">
        <color rgb="FFB5C7EA"/>
      </bottom>
      <diagonal/>
    </border>
    <border>
      <left style="thin">
        <color rgb="FFB5C7EA"/>
      </left>
      <right style="thin">
        <color rgb="FF4874CB"/>
      </right>
      <top/>
      <bottom style="thin">
        <color rgb="FFB5C7EA"/>
      </bottom>
      <diagonal/>
    </border>
    <border>
      <left style="thin">
        <color rgb="FF4874CB"/>
      </left>
      <right style="thin">
        <color rgb="FFB5C7EA"/>
      </right>
      <top style="thin">
        <color rgb="FFB5C7EA"/>
      </top>
      <bottom style="thin">
        <color rgb="FFB5C7EA"/>
      </bottom>
      <diagonal/>
    </border>
    <border>
      <left style="thin">
        <color rgb="FFB5C7EA"/>
      </left>
      <right style="thin">
        <color rgb="FFB5C7EA"/>
      </right>
      <top style="thin">
        <color rgb="FFB5C7EA"/>
      </top>
      <bottom style="thin">
        <color rgb="FFB5C7EA"/>
      </bottom>
      <diagonal/>
    </border>
    <border>
      <left style="thin">
        <color rgb="FFB5C7EA"/>
      </left>
      <right style="thin">
        <color rgb="FF4874CB"/>
      </right>
      <top style="thin">
        <color rgb="FFB5C7EA"/>
      </top>
      <bottom style="thin">
        <color rgb="FFB5C7EA"/>
      </bottom>
      <diagonal/>
    </border>
    <border>
      <left style="thin">
        <color rgb="FFB5C7EA"/>
      </left>
      <right style="thin">
        <color rgb="FFB5C7EA"/>
      </right>
      <top style="thin">
        <color rgb="FFB5C7EA"/>
      </top>
      <bottom style="thin">
        <color rgb="FF4874CB"/>
      </bottom>
      <diagonal/>
    </border>
    <border>
      <left style="thin">
        <color rgb="FFB5C7EA"/>
      </left>
      <right style="thin">
        <color rgb="FF4874CB"/>
      </right>
      <top style="thin">
        <color rgb="FFB5C7EA"/>
      </top>
      <bottom style="thin">
        <color rgb="FF4874CB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6" fillId="11" borderId="5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15" borderId="52" applyNumberFormat="0" applyFont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1" fillId="0" borderId="51" applyNumberFormat="0" applyFill="0" applyAlignment="0" applyProtection="0">
      <alignment vertical="center"/>
    </xf>
    <xf numFmtId="0" fontId="57" fillId="0" borderId="51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0" borderId="53" applyNumberFormat="0" applyFill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64" fillId="20" borderId="54" applyNumberFormat="0" applyAlignment="0" applyProtection="0">
      <alignment vertical="center"/>
    </xf>
    <xf numFmtId="0" fontId="60" fillId="20" borderId="50" applyNumberFormat="0" applyAlignment="0" applyProtection="0">
      <alignment vertical="center"/>
    </xf>
    <xf numFmtId="0" fontId="55" fillId="10" borderId="49" applyNumberFormat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3" fillId="0" borderId="47" applyNumberFormat="0" applyFill="0" applyAlignment="0" applyProtection="0">
      <alignment vertical="center"/>
    </xf>
    <xf numFmtId="0" fontId="54" fillId="0" borderId="48" applyNumberFormat="0" applyFill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31" fillId="3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3" fillId="0" borderId="23" xfId="0" applyFont="1" applyFill="1" applyBorder="1" applyAlignment="1">
      <alignment horizontal="center" vertical="center"/>
    </xf>
    <xf numFmtId="0" fontId="33" fillId="4" borderId="23" xfId="0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horizontal="center" vertical="center"/>
    </xf>
    <xf numFmtId="0" fontId="35" fillId="5" borderId="25" xfId="0" applyFont="1" applyFill="1" applyBorder="1" applyAlignment="1">
      <alignment horizontal="center" vertical="center" wrapText="1"/>
    </xf>
    <xf numFmtId="0" fontId="35" fillId="5" borderId="26" xfId="0" applyFont="1" applyFill="1" applyBorder="1" applyAlignment="1">
      <alignment horizontal="center" vertical="center" wrapText="1"/>
    </xf>
    <xf numFmtId="0" fontId="35" fillId="5" borderId="27" xfId="0" applyFont="1" applyFill="1" applyBorder="1" applyAlignment="1">
      <alignment horizontal="center" vertical="center" wrapText="1"/>
    </xf>
    <xf numFmtId="0" fontId="36" fillId="4" borderId="28" xfId="0" applyFont="1" applyFill="1" applyBorder="1" applyAlignment="1">
      <alignment horizontal="center" vertical="center" wrapText="1"/>
    </xf>
    <xf numFmtId="0" fontId="36" fillId="4" borderId="29" xfId="0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horizontal="center" vertical="center"/>
    </xf>
    <xf numFmtId="0" fontId="36" fillId="4" borderId="31" xfId="0" applyFont="1" applyFill="1" applyBorder="1" applyAlignment="1">
      <alignment horizontal="center" vertical="center" wrapText="1"/>
    </xf>
    <xf numFmtId="0" fontId="36" fillId="4" borderId="32" xfId="0" applyFont="1" applyFill="1" applyBorder="1" applyAlignment="1">
      <alignment horizontal="center" vertical="center" wrapText="1"/>
    </xf>
    <xf numFmtId="0" fontId="33" fillId="4" borderId="33" xfId="0" applyFont="1" applyFill="1" applyBorder="1" applyAlignment="1">
      <alignment horizontal="center" vertical="center"/>
    </xf>
    <xf numFmtId="0" fontId="36" fillId="4" borderId="34" xfId="0" applyFont="1" applyFill="1" applyBorder="1" applyAlignment="1">
      <alignment horizontal="center" vertical="center" wrapText="1"/>
    </xf>
    <xf numFmtId="0" fontId="33" fillId="4" borderId="3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15" fillId="0" borderId="4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7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0" borderId="1" xfId="0" applyFont="1" applyBorder="1">
      <alignment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>
      <alignment vertical="center"/>
    </xf>
    <xf numFmtId="0" fontId="38" fillId="2" borderId="12" xfId="0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0" fontId="38" fillId="2" borderId="22" xfId="0" applyFont="1" applyFill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42" xfId="0" applyFont="1" applyBorder="1" applyAlignment="1">
      <alignment horizontal="right" vertical="center"/>
    </xf>
    <xf numFmtId="0" fontId="38" fillId="0" borderId="43" xfId="0" applyFont="1" applyBorder="1" applyAlignment="1">
      <alignment horizontal="right" vertical="center"/>
    </xf>
    <xf numFmtId="0" fontId="38" fillId="0" borderId="2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8" fillId="0" borderId="0" xfId="0" applyFont="1" applyBorder="1" applyAlignment="1">
      <alignment horizontal="center" vertical="center"/>
    </xf>
    <xf numFmtId="0" fontId="38" fillId="0" borderId="0" xfId="0" applyFont="1">
      <alignment vertical="center"/>
    </xf>
    <xf numFmtId="0" fontId="39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center" vertical="center" wrapText="1"/>
    </xf>
    <xf numFmtId="0" fontId="44" fillId="0" borderId="43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4" fillId="0" borderId="20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left" vertical="center" wrapText="1" indent="2"/>
    </xf>
    <xf numFmtId="0" fontId="40" fillId="0" borderId="45" xfId="0" applyFont="1" applyBorder="1" applyAlignment="1">
      <alignment horizontal="left" vertical="center" wrapText="1" indent="2"/>
    </xf>
    <xf numFmtId="0" fontId="41" fillId="0" borderId="42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7" fontId="4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46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left" vertical="center" wrapText="1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workbookViewId="0">
      <selection activeCell="A1" sqref="A1:I2"/>
    </sheetView>
  </sheetViews>
  <sheetFormatPr defaultColWidth="8.725" defaultRowHeight="13.5"/>
  <cols>
    <col min="1" max="1" width="4.81666666666667" customWidth="1"/>
    <col min="2" max="2" width="6.09166666666667" customWidth="1"/>
    <col min="3" max="3" width="7.90833333333333" customWidth="1"/>
    <col min="4" max="4" width="13.3666666666667" customWidth="1"/>
    <col min="5" max="5" width="4.81666666666667" customWidth="1"/>
    <col min="6" max="6" width="13.725" customWidth="1"/>
    <col min="7" max="7" width="15.8166666666667" customWidth="1"/>
    <col min="8" max="8" width="19.4583333333333" customWidth="1"/>
    <col min="9" max="9" width="6.81666666666667" customWidth="1"/>
    <col min="10" max="10" width="23.9083333333333" customWidth="1"/>
    <col min="11" max="11" width="28.5416666666667" customWidth="1"/>
    <col min="12" max="12" width="16.9083333333333" customWidth="1"/>
  </cols>
  <sheetData>
    <row r="1" ht="13.25" customHeight="1" spans="1:9">
      <c r="A1" s="148" t="s">
        <v>0</v>
      </c>
      <c r="B1" s="148"/>
      <c r="C1" s="148"/>
      <c r="D1" s="148"/>
      <c r="E1" s="148"/>
      <c r="F1" s="148"/>
      <c r="G1" s="148"/>
      <c r="H1" s="148"/>
      <c r="I1" s="148"/>
    </row>
    <row r="2" ht="13.25" customHeight="1" spans="1:9">
      <c r="A2" s="148"/>
      <c r="B2" s="148"/>
      <c r="C2" s="148"/>
      <c r="D2" s="148"/>
      <c r="E2" s="148"/>
      <c r="F2" s="148"/>
      <c r="G2" s="148"/>
      <c r="H2" s="148"/>
      <c r="I2" s="148"/>
    </row>
    <row r="3" ht="38" customHeight="1" spans="1:9">
      <c r="A3" s="149" t="s">
        <v>1</v>
      </c>
      <c r="B3" s="149" t="s">
        <v>2</v>
      </c>
      <c r="C3" s="149" t="s">
        <v>3</v>
      </c>
      <c r="D3" s="149"/>
      <c r="E3" s="149" t="s">
        <v>4</v>
      </c>
      <c r="F3" s="149" t="s">
        <v>5</v>
      </c>
      <c r="G3" s="149" t="s">
        <v>6</v>
      </c>
      <c r="H3" s="149" t="s">
        <v>7</v>
      </c>
      <c r="I3" s="149" t="s">
        <v>8</v>
      </c>
    </row>
    <row r="4" ht="18.5" customHeight="1" spans="1:9">
      <c r="A4" s="150">
        <v>1</v>
      </c>
      <c r="B4" s="150" t="s">
        <v>9</v>
      </c>
      <c r="C4" s="151" t="s">
        <v>10</v>
      </c>
      <c r="D4" s="150" t="s">
        <v>11</v>
      </c>
      <c r="E4" s="150">
        <v>4</v>
      </c>
      <c r="F4" s="150">
        <v>400</v>
      </c>
      <c r="G4" s="150">
        <f t="shared" ref="G4:G12" si="0">E4*F4</f>
        <v>1600</v>
      </c>
      <c r="H4" s="151" t="s">
        <v>12</v>
      </c>
      <c r="I4" s="151" t="s">
        <v>13</v>
      </c>
    </row>
    <row r="5" ht="32" customHeight="1" spans="1:9">
      <c r="A5" s="150"/>
      <c r="B5" s="150"/>
      <c r="C5" s="152"/>
      <c r="D5" s="150" t="s">
        <v>14</v>
      </c>
      <c r="E5" s="150">
        <v>13</v>
      </c>
      <c r="F5" s="150">
        <v>300</v>
      </c>
      <c r="G5" s="150">
        <f t="shared" si="0"/>
        <v>3900</v>
      </c>
      <c r="H5" s="153"/>
      <c r="I5" s="153"/>
    </row>
    <row r="6" ht="32" customHeight="1" spans="1:9">
      <c r="A6" s="150"/>
      <c r="B6" s="150"/>
      <c r="C6" s="151" t="s">
        <v>15</v>
      </c>
      <c r="D6" s="150" t="s">
        <v>16</v>
      </c>
      <c r="E6" s="150">
        <v>43</v>
      </c>
      <c r="F6" s="150">
        <v>1200</v>
      </c>
      <c r="G6" s="150">
        <f t="shared" si="0"/>
        <v>51600</v>
      </c>
      <c r="H6" s="153"/>
      <c r="I6" s="153"/>
    </row>
    <row r="7" ht="37" customHeight="1" spans="1:9">
      <c r="A7" s="150"/>
      <c r="B7" s="150"/>
      <c r="C7" s="153"/>
      <c r="D7" s="150" t="s">
        <v>17</v>
      </c>
      <c r="E7" s="150">
        <v>9</v>
      </c>
      <c r="F7" s="150">
        <v>1050</v>
      </c>
      <c r="G7" s="150">
        <f t="shared" si="0"/>
        <v>9450</v>
      </c>
      <c r="H7" s="153"/>
      <c r="I7" s="153"/>
    </row>
    <row r="8" s="147" customFormat="1" ht="18.5" customHeight="1" spans="1:9">
      <c r="A8" s="150"/>
      <c r="B8" s="150"/>
      <c r="C8" s="153"/>
      <c r="D8" s="150" t="s">
        <v>18</v>
      </c>
      <c r="E8" s="150">
        <v>1</v>
      </c>
      <c r="F8" s="150">
        <v>1000</v>
      </c>
      <c r="G8" s="150">
        <f t="shared" si="0"/>
        <v>1000</v>
      </c>
      <c r="H8" s="153"/>
      <c r="I8" s="153"/>
    </row>
    <row r="9" s="147" customFormat="1" ht="18.5" customHeight="1" spans="1:9">
      <c r="A9" s="150"/>
      <c r="B9" s="150"/>
      <c r="C9" s="153"/>
      <c r="D9" s="150" t="s">
        <v>19</v>
      </c>
      <c r="E9" s="150">
        <v>1</v>
      </c>
      <c r="F9" s="150">
        <v>300</v>
      </c>
      <c r="G9" s="150">
        <f t="shared" si="0"/>
        <v>300</v>
      </c>
      <c r="H9" s="153"/>
      <c r="I9" s="153"/>
    </row>
    <row r="10" s="147" customFormat="1" ht="18.5" customHeight="1" spans="1:9">
      <c r="A10" s="150"/>
      <c r="B10" s="150"/>
      <c r="C10" s="153"/>
      <c r="D10" s="150" t="s">
        <v>20</v>
      </c>
      <c r="E10" s="150">
        <v>3</v>
      </c>
      <c r="F10" s="150">
        <v>450</v>
      </c>
      <c r="G10" s="150">
        <f t="shared" si="0"/>
        <v>1350</v>
      </c>
      <c r="H10" s="153"/>
      <c r="I10" s="153"/>
    </row>
    <row r="11" s="147" customFormat="1" ht="18.5" customHeight="1" spans="1:9">
      <c r="A11" s="150"/>
      <c r="B11" s="150"/>
      <c r="C11" s="153"/>
      <c r="D11" s="150" t="s">
        <v>21</v>
      </c>
      <c r="E11" s="150">
        <v>3</v>
      </c>
      <c r="F11" s="150">
        <v>1000</v>
      </c>
      <c r="G11" s="150">
        <f t="shared" si="0"/>
        <v>3000</v>
      </c>
      <c r="H11" s="153"/>
      <c r="I11" s="153"/>
    </row>
    <row r="12" s="147" customFormat="1" ht="18.5" customHeight="1" spans="1:9">
      <c r="A12" s="150"/>
      <c r="B12" s="150"/>
      <c r="C12" s="152"/>
      <c r="D12" s="150" t="s">
        <v>22</v>
      </c>
      <c r="E12" s="150">
        <v>7</v>
      </c>
      <c r="F12" s="150">
        <v>3500</v>
      </c>
      <c r="G12" s="150">
        <f t="shared" si="0"/>
        <v>24500</v>
      </c>
      <c r="H12" s="152"/>
      <c r="I12" s="153"/>
    </row>
    <row r="13" s="147" customFormat="1" ht="18.5" customHeight="1" spans="1:9">
      <c r="A13" s="150"/>
      <c r="B13" s="150"/>
      <c r="C13" s="154" t="s">
        <v>23</v>
      </c>
      <c r="D13" s="154"/>
      <c r="E13" s="154"/>
      <c r="F13" s="154"/>
      <c r="G13" s="154">
        <f>SUM(G4:G12)</f>
        <v>96700</v>
      </c>
      <c r="H13" s="154"/>
      <c r="I13" s="152"/>
    </row>
    <row r="14" ht="18.5" customHeight="1" spans="1:9">
      <c r="A14" s="155"/>
      <c r="B14" s="156"/>
      <c r="C14" s="156"/>
      <c r="D14" s="156"/>
      <c r="E14" s="156"/>
      <c r="F14" s="156"/>
      <c r="G14" s="156"/>
      <c r="H14" s="156"/>
      <c r="I14" s="167"/>
    </row>
    <row r="15" ht="18.5" customHeight="1" spans="1:9">
      <c r="A15" s="150">
        <v>2</v>
      </c>
      <c r="B15" s="150" t="s">
        <v>24</v>
      </c>
      <c r="C15" s="150" t="s">
        <v>10</v>
      </c>
      <c r="D15" s="150" t="s">
        <v>11</v>
      </c>
      <c r="E15" s="150">
        <v>74</v>
      </c>
      <c r="F15" s="150">
        <v>400</v>
      </c>
      <c r="G15" s="150">
        <f>E15*F15</f>
        <v>29600</v>
      </c>
      <c r="H15" s="151" t="s">
        <v>12</v>
      </c>
      <c r="I15" s="151" t="s">
        <v>25</v>
      </c>
    </row>
    <row r="16" ht="18.5" customHeight="1" spans="1:9">
      <c r="A16" s="150"/>
      <c r="B16" s="150"/>
      <c r="C16" s="150"/>
      <c r="D16" s="150" t="s">
        <v>26</v>
      </c>
      <c r="E16" s="150">
        <v>50</v>
      </c>
      <c r="F16" s="150">
        <v>400</v>
      </c>
      <c r="G16" s="150">
        <f>E16*F16</f>
        <v>20000</v>
      </c>
      <c r="H16" s="153"/>
      <c r="I16" s="153"/>
    </row>
    <row r="17" ht="38" customHeight="1" spans="1:9">
      <c r="A17" s="150"/>
      <c r="B17" s="150"/>
      <c r="C17" s="150" t="s">
        <v>15</v>
      </c>
      <c r="D17" s="150" t="s">
        <v>17</v>
      </c>
      <c r="E17" s="150">
        <v>50</v>
      </c>
      <c r="F17" s="150">
        <v>1050</v>
      </c>
      <c r="G17" s="150">
        <f>E17*F17</f>
        <v>52500</v>
      </c>
      <c r="H17" s="152"/>
      <c r="I17" s="153"/>
    </row>
    <row r="18" s="147" customFormat="1" ht="18.5" customHeight="1" spans="1:9">
      <c r="A18" s="150"/>
      <c r="B18" s="150"/>
      <c r="C18" s="154" t="s">
        <v>23</v>
      </c>
      <c r="D18" s="154"/>
      <c r="E18" s="154"/>
      <c r="F18" s="154"/>
      <c r="G18" s="154">
        <f>SUM(G15:G17)</f>
        <v>102100</v>
      </c>
      <c r="H18" s="154"/>
      <c r="I18" s="152"/>
    </row>
    <row r="19" s="147" customFormat="1" ht="18.5" customHeight="1" spans="1:9">
      <c r="A19" s="157"/>
      <c r="B19" s="158"/>
      <c r="C19" s="158"/>
      <c r="D19" s="158"/>
      <c r="E19" s="158"/>
      <c r="F19" s="158"/>
      <c r="G19" s="158"/>
      <c r="H19" s="158"/>
      <c r="I19" s="168"/>
    </row>
    <row r="20" ht="18.5" customHeight="1" spans="1:10">
      <c r="A20" s="159">
        <v>3</v>
      </c>
      <c r="B20" s="159" t="s">
        <v>27</v>
      </c>
      <c r="C20" s="159" t="s">
        <v>10</v>
      </c>
      <c r="D20" s="159" t="s">
        <v>11</v>
      </c>
      <c r="E20" s="159">
        <v>9</v>
      </c>
      <c r="F20" s="159">
        <v>1000</v>
      </c>
      <c r="G20" s="159">
        <f t="shared" ref="G20:G26" si="1">E20*F20</f>
        <v>9000</v>
      </c>
      <c r="H20" s="160" t="s">
        <v>12</v>
      </c>
      <c r="I20" s="160" t="s">
        <v>28</v>
      </c>
      <c r="J20" s="169"/>
    </row>
    <row r="21" ht="18.5" customHeight="1" spans="1:10">
      <c r="A21" s="159"/>
      <c r="B21" s="159"/>
      <c r="C21" s="159"/>
      <c r="D21" s="159" t="s">
        <v>26</v>
      </c>
      <c r="E21" s="159"/>
      <c r="F21" s="159"/>
      <c r="G21" s="159">
        <f t="shared" si="1"/>
        <v>0</v>
      </c>
      <c r="H21" s="161"/>
      <c r="I21" s="161"/>
      <c r="J21" s="169"/>
    </row>
    <row r="22" ht="18.5" customHeight="1" spans="1:10">
      <c r="A22" s="159"/>
      <c r="B22" s="159"/>
      <c r="C22" s="159" t="s">
        <v>15</v>
      </c>
      <c r="D22" s="159" t="s">
        <v>16</v>
      </c>
      <c r="E22" s="159">
        <v>3</v>
      </c>
      <c r="F22" s="159">
        <v>1200</v>
      </c>
      <c r="G22" s="159">
        <f t="shared" si="1"/>
        <v>3600</v>
      </c>
      <c r="H22" s="161"/>
      <c r="I22" s="161"/>
      <c r="J22" s="169"/>
    </row>
    <row r="23" ht="18.5" customHeight="1" spans="1:10">
      <c r="A23" s="159"/>
      <c r="B23" s="159"/>
      <c r="C23" s="159"/>
      <c r="D23" s="159" t="s">
        <v>17</v>
      </c>
      <c r="E23" s="159">
        <v>6</v>
      </c>
      <c r="F23" s="159">
        <v>1050</v>
      </c>
      <c r="G23" s="159">
        <f t="shared" si="1"/>
        <v>6300</v>
      </c>
      <c r="H23" s="161"/>
      <c r="I23" s="161"/>
      <c r="J23" s="169"/>
    </row>
    <row r="24" ht="18.5" customHeight="1" spans="1:10">
      <c r="A24" s="159"/>
      <c r="B24" s="159"/>
      <c r="C24" s="159"/>
      <c r="D24" s="159" t="s">
        <v>29</v>
      </c>
      <c r="E24" s="159">
        <v>9</v>
      </c>
      <c r="F24" s="159">
        <v>1100</v>
      </c>
      <c r="G24" s="159">
        <f t="shared" si="1"/>
        <v>9900</v>
      </c>
      <c r="H24" s="161"/>
      <c r="I24" s="161"/>
      <c r="J24" s="169"/>
    </row>
    <row r="25" ht="18.5" customHeight="1" spans="1:10">
      <c r="A25" s="159"/>
      <c r="B25" s="159"/>
      <c r="C25" s="159"/>
      <c r="D25" s="159" t="s">
        <v>21</v>
      </c>
      <c r="E25" s="159">
        <v>5</v>
      </c>
      <c r="F25" s="159">
        <v>1000</v>
      </c>
      <c r="G25" s="159">
        <f t="shared" si="1"/>
        <v>5000</v>
      </c>
      <c r="H25" s="161"/>
      <c r="I25" s="161"/>
      <c r="J25" s="169"/>
    </row>
    <row r="26" ht="18.5" customHeight="1" spans="1:10">
      <c r="A26" s="159"/>
      <c r="B26" s="159"/>
      <c r="C26" s="159" t="s">
        <v>30</v>
      </c>
      <c r="D26" s="162" t="s">
        <v>31</v>
      </c>
      <c r="E26" s="162">
        <v>14</v>
      </c>
      <c r="F26" s="162">
        <v>4000</v>
      </c>
      <c r="G26" s="162">
        <f t="shared" si="1"/>
        <v>56000</v>
      </c>
      <c r="H26" s="163"/>
      <c r="I26" s="161"/>
      <c r="J26" s="169"/>
    </row>
    <row r="27" s="147" customFormat="1" ht="18.5" customHeight="1" spans="1:10">
      <c r="A27" s="159"/>
      <c r="B27" s="159"/>
      <c r="C27" s="164" t="s">
        <v>23</v>
      </c>
      <c r="D27" s="164"/>
      <c r="E27" s="164"/>
      <c r="F27" s="164"/>
      <c r="G27" s="164">
        <f>SUM(G20:G26)</f>
        <v>89800</v>
      </c>
      <c r="H27" s="164"/>
      <c r="I27" s="163"/>
      <c r="J27" s="170"/>
    </row>
    <row r="28" ht="18.5" customHeight="1" spans="1:10">
      <c r="A28" s="165"/>
      <c r="B28" s="166"/>
      <c r="C28" s="166"/>
      <c r="D28" s="166"/>
      <c r="E28" s="166"/>
      <c r="F28" s="166"/>
      <c r="G28" s="166"/>
      <c r="H28" s="166"/>
      <c r="I28" s="171"/>
      <c r="J28" s="169"/>
    </row>
    <row r="29" ht="38" customHeight="1" spans="1:10">
      <c r="A29" s="159">
        <v>4</v>
      </c>
      <c r="B29" s="159" t="s">
        <v>32</v>
      </c>
      <c r="C29" s="159" t="s">
        <v>15</v>
      </c>
      <c r="D29" s="162" t="s">
        <v>22</v>
      </c>
      <c r="E29" s="162">
        <v>3</v>
      </c>
      <c r="F29" s="162">
        <v>3500</v>
      </c>
      <c r="G29" s="162">
        <f>E29*F29</f>
        <v>10500</v>
      </c>
      <c r="H29" s="159" t="s">
        <v>33</v>
      </c>
      <c r="I29" s="160" t="s">
        <v>34</v>
      </c>
      <c r="J29" s="169"/>
    </row>
    <row r="30" ht="84" customHeight="1" spans="1:10">
      <c r="A30" s="159"/>
      <c r="B30" s="159"/>
      <c r="C30" s="159"/>
      <c r="D30" s="162" t="s">
        <v>35</v>
      </c>
      <c r="E30" s="162">
        <v>15</v>
      </c>
      <c r="F30" s="162">
        <v>4000</v>
      </c>
      <c r="G30" s="162">
        <f>E30*F30</f>
        <v>60000</v>
      </c>
      <c r="H30" s="159" t="s">
        <v>36</v>
      </c>
      <c r="I30" s="161"/>
      <c r="J30" s="169"/>
    </row>
    <row r="31" ht="18.5" customHeight="1" spans="1:10">
      <c r="A31" s="159"/>
      <c r="B31" s="159"/>
      <c r="C31" s="159"/>
      <c r="D31" s="159" t="s">
        <v>29</v>
      </c>
      <c r="E31" s="159">
        <v>6</v>
      </c>
      <c r="F31" s="159">
        <v>1100</v>
      </c>
      <c r="G31" s="159">
        <f t="shared" ref="G31:G47" si="2">E31*F31</f>
        <v>6600</v>
      </c>
      <c r="H31" s="160" t="s">
        <v>12</v>
      </c>
      <c r="I31" s="161"/>
      <c r="J31" s="169"/>
    </row>
    <row r="32" ht="18.5" customHeight="1" spans="1:10">
      <c r="A32" s="159"/>
      <c r="B32" s="159"/>
      <c r="C32" s="159"/>
      <c r="D32" s="159" t="s">
        <v>18</v>
      </c>
      <c r="E32" s="159">
        <v>27</v>
      </c>
      <c r="F32" s="159">
        <v>1000</v>
      </c>
      <c r="G32" s="159">
        <f t="shared" si="2"/>
        <v>27000</v>
      </c>
      <c r="H32" s="161"/>
      <c r="I32" s="161"/>
      <c r="J32" s="169"/>
    </row>
    <row r="33" ht="18.5" customHeight="1" spans="1:10">
      <c r="A33" s="159"/>
      <c r="B33" s="159"/>
      <c r="C33" s="159"/>
      <c r="D33" s="159" t="s">
        <v>19</v>
      </c>
      <c r="E33" s="159">
        <v>24</v>
      </c>
      <c r="F33" s="159">
        <v>300</v>
      </c>
      <c r="G33" s="159">
        <f t="shared" si="2"/>
        <v>7200</v>
      </c>
      <c r="H33" s="161"/>
      <c r="I33" s="161"/>
      <c r="J33" s="169"/>
    </row>
    <row r="34" ht="18.5" customHeight="1" spans="1:10">
      <c r="A34" s="159"/>
      <c r="B34" s="159"/>
      <c r="C34" s="159"/>
      <c r="D34" s="159" t="s">
        <v>37</v>
      </c>
      <c r="E34" s="159">
        <v>9</v>
      </c>
      <c r="F34" s="159">
        <v>500</v>
      </c>
      <c r="G34" s="159">
        <f t="shared" si="2"/>
        <v>4500</v>
      </c>
      <c r="H34" s="161"/>
      <c r="I34" s="161"/>
      <c r="J34" s="169"/>
    </row>
    <row r="35" ht="18.5" customHeight="1" spans="1:10">
      <c r="A35" s="159"/>
      <c r="B35" s="159"/>
      <c r="C35" s="159"/>
      <c r="D35" s="159" t="s">
        <v>38</v>
      </c>
      <c r="E35" s="159">
        <v>13</v>
      </c>
      <c r="F35" s="159">
        <v>1000</v>
      </c>
      <c r="G35" s="159">
        <f t="shared" si="2"/>
        <v>13000</v>
      </c>
      <c r="H35" s="161"/>
      <c r="I35" s="161"/>
      <c r="J35" s="169"/>
    </row>
    <row r="36" ht="18.5" customHeight="1" spans="1:10">
      <c r="A36" s="159"/>
      <c r="B36" s="159"/>
      <c r="C36" s="159"/>
      <c r="D36" s="159" t="s">
        <v>39</v>
      </c>
      <c r="E36" s="159">
        <v>8</v>
      </c>
      <c r="F36" s="159">
        <v>450</v>
      </c>
      <c r="G36" s="159">
        <f t="shared" si="2"/>
        <v>3600</v>
      </c>
      <c r="H36" s="161"/>
      <c r="I36" s="161"/>
      <c r="J36" s="169"/>
    </row>
    <row r="37" ht="18.5" customHeight="1" spans="1:10">
      <c r="A37" s="159"/>
      <c r="B37" s="159"/>
      <c r="C37" s="159"/>
      <c r="D37" s="159" t="s">
        <v>40</v>
      </c>
      <c r="E37" s="159">
        <v>1</v>
      </c>
      <c r="F37" s="159">
        <v>300</v>
      </c>
      <c r="G37" s="159">
        <f t="shared" si="2"/>
        <v>300</v>
      </c>
      <c r="H37" s="163"/>
      <c r="I37" s="161"/>
      <c r="J37" s="169"/>
    </row>
    <row r="38" ht="18.5" customHeight="1" spans="1:10">
      <c r="A38" s="159"/>
      <c r="B38" s="159"/>
      <c r="C38" s="164" t="s">
        <v>23</v>
      </c>
      <c r="D38" s="164"/>
      <c r="E38" s="164"/>
      <c r="F38" s="164"/>
      <c r="G38" s="164">
        <f>SUM(G29:G37)</f>
        <v>132700</v>
      </c>
      <c r="H38" s="159"/>
      <c r="I38" s="163"/>
      <c r="J38" s="169"/>
    </row>
    <row r="39" ht="18.5" customHeight="1" spans="1:9">
      <c r="A39" s="155"/>
      <c r="B39" s="156"/>
      <c r="C39" s="156"/>
      <c r="D39" s="156"/>
      <c r="E39" s="156"/>
      <c r="F39" s="156"/>
      <c r="G39" s="156"/>
      <c r="H39" s="156"/>
      <c r="I39" s="167"/>
    </row>
    <row r="40" s="147" customFormat="1" ht="18.5" customHeight="1" spans="1:9">
      <c r="A40" s="159">
        <v>5</v>
      </c>
      <c r="B40" s="159" t="s">
        <v>41</v>
      </c>
      <c r="C40" s="160" t="s">
        <v>10</v>
      </c>
      <c r="D40" s="159" t="s">
        <v>11</v>
      </c>
      <c r="E40" s="159">
        <v>77</v>
      </c>
      <c r="F40" s="159">
        <v>400</v>
      </c>
      <c r="G40" s="159">
        <f>E40*F40</f>
        <v>30800</v>
      </c>
      <c r="H40" s="160" t="s">
        <v>12</v>
      </c>
      <c r="I40" s="160" t="s">
        <v>42</v>
      </c>
    </row>
    <row r="41" s="147" customFormat="1" ht="18.5" customHeight="1" spans="1:9">
      <c r="A41" s="159"/>
      <c r="B41" s="159"/>
      <c r="C41" s="161"/>
      <c r="D41" s="162" t="s">
        <v>26</v>
      </c>
      <c r="E41" s="162">
        <v>257</v>
      </c>
      <c r="F41" s="162">
        <v>400</v>
      </c>
      <c r="G41" s="162">
        <f>E41*F41</f>
        <v>102800</v>
      </c>
      <c r="H41" s="161"/>
      <c r="I41" s="161"/>
    </row>
    <row r="42" ht="18.5" customHeight="1" spans="1:9">
      <c r="A42" s="159"/>
      <c r="B42" s="159"/>
      <c r="C42" s="163"/>
      <c r="D42" s="159" t="s">
        <v>14</v>
      </c>
      <c r="E42" s="159">
        <v>13</v>
      </c>
      <c r="F42" s="159">
        <v>300</v>
      </c>
      <c r="G42" s="159">
        <f>E42*F42</f>
        <v>3900</v>
      </c>
      <c r="H42" s="161"/>
      <c r="I42" s="161"/>
    </row>
    <row r="43" ht="18.5" customHeight="1" spans="1:9">
      <c r="A43" s="159"/>
      <c r="B43" s="159"/>
      <c r="C43" s="159" t="s">
        <v>15</v>
      </c>
      <c r="D43" s="159" t="s">
        <v>17</v>
      </c>
      <c r="E43" s="159">
        <v>15</v>
      </c>
      <c r="F43" s="159">
        <v>1050</v>
      </c>
      <c r="G43" s="159">
        <f>E43*F43</f>
        <v>15750</v>
      </c>
      <c r="H43" s="163"/>
      <c r="I43" s="161"/>
    </row>
    <row r="44" ht="18.5" customHeight="1" spans="1:9">
      <c r="A44" s="159"/>
      <c r="B44" s="159"/>
      <c r="C44" s="164" t="s">
        <v>23</v>
      </c>
      <c r="D44" s="164"/>
      <c r="E44" s="164"/>
      <c r="F44" s="164"/>
      <c r="G44" s="164">
        <f>SUM(G40:G43)</f>
        <v>153250</v>
      </c>
      <c r="H44" s="159"/>
      <c r="I44" s="163"/>
    </row>
    <row r="45" ht="18.5" customHeight="1" spans="1:9">
      <c r="A45" s="155"/>
      <c r="B45" s="156"/>
      <c r="C45" s="156"/>
      <c r="D45" s="156"/>
      <c r="E45" s="156"/>
      <c r="F45" s="156"/>
      <c r="G45" s="156"/>
      <c r="H45" s="156"/>
      <c r="I45" s="167"/>
    </row>
    <row r="46" s="147" customFormat="1" ht="18.5" customHeight="1" spans="1:9">
      <c r="A46" s="150">
        <v>6</v>
      </c>
      <c r="B46" s="150" t="s">
        <v>43</v>
      </c>
      <c r="C46" s="150" t="s">
        <v>15</v>
      </c>
      <c r="D46" s="150" t="s">
        <v>16</v>
      </c>
      <c r="E46" s="150">
        <v>25</v>
      </c>
      <c r="F46" s="150">
        <v>1200</v>
      </c>
      <c r="G46" s="150">
        <f>E46*F46</f>
        <v>30000</v>
      </c>
      <c r="H46" s="151" t="s">
        <v>12</v>
      </c>
      <c r="I46" s="151" t="s">
        <v>44</v>
      </c>
    </row>
    <row r="47" s="147" customFormat="1" ht="18.5" customHeight="1" spans="1:9">
      <c r="A47" s="150"/>
      <c r="B47" s="150"/>
      <c r="C47" s="150"/>
      <c r="D47" s="150" t="s">
        <v>20</v>
      </c>
      <c r="E47" s="150">
        <v>25</v>
      </c>
      <c r="F47" s="150">
        <v>450</v>
      </c>
      <c r="G47" s="150">
        <f>E47*F47</f>
        <v>11250</v>
      </c>
      <c r="H47" s="153"/>
      <c r="I47" s="153"/>
    </row>
    <row r="48" ht="18.5" customHeight="1" spans="1:9">
      <c r="A48" s="150"/>
      <c r="B48" s="150"/>
      <c r="C48" s="150"/>
      <c r="D48" s="150" t="s">
        <v>17</v>
      </c>
      <c r="E48" s="150">
        <v>25</v>
      </c>
      <c r="F48" s="150">
        <v>1050</v>
      </c>
      <c r="G48" s="150">
        <f>E48*F48</f>
        <v>26250</v>
      </c>
      <c r="H48" s="153"/>
      <c r="I48" s="153"/>
    </row>
    <row r="49" ht="18.5" customHeight="1" spans="1:9">
      <c r="A49" s="150"/>
      <c r="B49" s="150"/>
      <c r="C49" s="150"/>
      <c r="D49" s="150" t="s">
        <v>21</v>
      </c>
      <c r="E49" s="150">
        <v>25</v>
      </c>
      <c r="F49" s="150">
        <v>1000</v>
      </c>
      <c r="G49" s="150">
        <f>E49*F49</f>
        <v>25000</v>
      </c>
      <c r="H49" s="152"/>
      <c r="I49" s="153"/>
    </row>
    <row r="50" ht="18.5" customHeight="1" spans="1:9">
      <c r="A50" s="150"/>
      <c r="B50" s="150"/>
      <c r="C50" s="154" t="s">
        <v>23</v>
      </c>
      <c r="D50" s="154"/>
      <c r="E50" s="154"/>
      <c r="F50" s="154"/>
      <c r="G50" s="154">
        <f>SUM(G46:G49)</f>
        <v>92500</v>
      </c>
      <c r="H50" s="150"/>
      <c r="I50" s="152"/>
    </row>
    <row r="51" ht="18.5" customHeight="1" spans="1:9">
      <c r="A51" s="155"/>
      <c r="B51" s="156"/>
      <c r="C51" s="156"/>
      <c r="D51" s="156"/>
      <c r="E51" s="156"/>
      <c r="F51" s="156"/>
      <c r="G51" s="156"/>
      <c r="H51" s="156"/>
      <c r="I51" s="167"/>
    </row>
    <row r="52" s="147" customFormat="1" ht="18.5" customHeight="1" spans="1:9">
      <c r="A52" s="150">
        <v>7</v>
      </c>
      <c r="B52" s="150" t="s">
        <v>45</v>
      </c>
      <c r="C52" s="150" t="s">
        <v>10</v>
      </c>
      <c r="D52" s="150" t="s">
        <v>11</v>
      </c>
      <c r="E52" s="150">
        <v>22</v>
      </c>
      <c r="F52" s="150">
        <v>400</v>
      </c>
      <c r="G52" s="150">
        <f>E52*F52</f>
        <v>8800</v>
      </c>
      <c r="H52" s="151" t="s">
        <v>12</v>
      </c>
      <c r="I52" s="151" t="s">
        <v>13</v>
      </c>
    </row>
    <row r="53" ht="18.5" customHeight="1" spans="1:9">
      <c r="A53" s="150"/>
      <c r="B53" s="150"/>
      <c r="C53" s="150"/>
      <c r="D53" s="150" t="s">
        <v>26</v>
      </c>
      <c r="E53" s="150">
        <v>2</v>
      </c>
      <c r="F53" s="150">
        <v>400</v>
      </c>
      <c r="G53" s="150">
        <f>E53*F53</f>
        <v>800</v>
      </c>
      <c r="H53" s="153"/>
      <c r="I53" s="153"/>
    </row>
    <row r="54" ht="18.5" customHeight="1" spans="1:9">
      <c r="A54" s="150"/>
      <c r="B54" s="150"/>
      <c r="C54" s="150" t="s">
        <v>15</v>
      </c>
      <c r="D54" s="150" t="s">
        <v>17</v>
      </c>
      <c r="E54" s="150">
        <v>76</v>
      </c>
      <c r="F54" s="150">
        <v>1050</v>
      </c>
      <c r="G54" s="150">
        <f>E54*F54</f>
        <v>79800</v>
      </c>
      <c r="H54" s="152"/>
      <c r="I54" s="153"/>
    </row>
    <row r="55" ht="18.5" customHeight="1" spans="1:9">
      <c r="A55" s="150"/>
      <c r="B55" s="150"/>
      <c r="C55" s="154" t="s">
        <v>23</v>
      </c>
      <c r="D55" s="154"/>
      <c r="E55" s="154"/>
      <c r="F55" s="154"/>
      <c r="G55" s="154">
        <f>SUM(G52:G54)</f>
        <v>89400</v>
      </c>
      <c r="H55" s="150"/>
      <c r="I55" s="152"/>
    </row>
    <row r="56" ht="18.5" customHeight="1" spans="1:9">
      <c r="A56" s="155"/>
      <c r="B56" s="156"/>
      <c r="C56" s="156"/>
      <c r="D56" s="156"/>
      <c r="E56" s="156"/>
      <c r="F56" s="156"/>
      <c r="G56" s="156"/>
      <c r="H56" s="156"/>
      <c r="I56" s="167"/>
    </row>
    <row r="57" s="147" customFormat="1" ht="18.5" customHeight="1" spans="1:9">
      <c r="A57" s="150">
        <v>8</v>
      </c>
      <c r="B57" s="150" t="s">
        <v>46</v>
      </c>
      <c r="C57" s="150" t="s">
        <v>10</v>
      </c>
      <c r="D57" s="150" t="s">
        <v>11</v>
      </c>
      <c r="E57" s="150">
        <v>64</v>
      </c>
      <c r="F57" s="150">
        <v>400</v>
      </c>
      <c r="G57" s="150">
        <f t="shared" ref="G57:G63" si="3">E57*F57</f>
        <v>25600</v>
      </c>
      <c r="H57" s="151" t="s">
        <v>12</v>
      </c>
      <c r="I57" s="151" t="s">
        <v>47</v>
      </c>
    </row>
    <row r="58" ht="18.5" customHeight="1" spans="1:9">
      <c r="A58" s="150"/>
      <c r="B58" s="150"/>
      <c r="C58" s="150"/>
      <c r="D58" s="150" t="s">
        <v>48</v>
      </c>
      <c r="E58" s="150">
        <v>4</v>
      </c>
      <c r="F58" s="150">
        <v>500</v>
      </c>
      <c r="G58" s="150">
        <f t="shared" si="3"/>
        <v>2000</v>
      </c>
      <c r="H58" s="153"/>
      <c r="I58" s="153"/>
    </row>
    <row r="59" ht="18.5" customHeight="1" spans="1:9">
      <c r="A59" s="150"/>
      <c r="B59" s="150"/>
      <c r="C59" s="150" t="s">
        <v>15</v>
      </c>
      <c r="D59" s="150" t="s">
        <v>16</v>
      </c>
      <c r="E59" s="150">
        <v>13</v>
      </c>
      <c r="F59" s="150">
        <v>1200</v>
      </c>
      <c r="G59" s="150">
        <f t="shared" si="3"/>
        <v>15600</v>
      </c>
      <c r="H59" s="153"/>
      <c r="I59" s="153"/>
    </row>
    <row r="60" ht="18.5" customHeight="1" spans="1:9">
      <c r="A60" s="150"/>
      <c r="B60" s="150"/>
      <c r="C60" s="150"/>
      <c r="D60" s="150" t="s">
        <v>17</v>
      </c>
      <c r="E60" s="150">
        <v>39</v>
      </c>
      <c r="F60" s="150">
        <v>1050</v>
      </c>
      <c r="G60" s="150">
        <f t="shared" si="3"/>
        <v>40950</v>
      </c>
      <c r="H60" s="153"/>
      <c r="I60" s="153"/>
    </row>
    <row r="61" ht="18.5" customHeight="1" spans="1:9">
      <c r="A61" s="150"/>
      <c r="B61" s="150"/>
      <c r="C61" s="150"/>
      <c r="D61" s="150" t="s">
        <v>49</v>
      </c>
      <c r="E61" s="150">
        <v>1</v>
      </c>
      <c r="F61" s="150">
        <v>2500</v>
      </c>
      <c r="G61" s="150">
        <f t="shared" si="3"/>
        <v>2500</v>
      </c>
      <c r="H61" s="153"/>
      <c r="I61" s="153"/>
    </row>
    <row r="62" ht="18.5" customHeight="1" spans="1:9">
      <c r="A62" s="150"/>
      <c r="B62" s="150"/>
      <c r="C62" s="150"/>
      <c r="D62" s="150" t="s">
        <v>50</v>
      </c>
      <c r="E62" s="150">
        <v>1</v>
      </c>
      <c r="F62" s="150">
        <v>2000</v>
      </c>
      <c r="G62" s="150">
        <f t="shared" si="3"/>
        <v>2000</v>
      </c>
      <c r="H62" s="153"/>
      <c r="I62" s="153"/>
    </row>
    <row r="63" ht="18.5" customHeight="1" spans="1:9">
      <c r="A63" s="150"/>
      <c r="B63" s="150"/>
      <c r="C63" s="150"/>
      <c r="D63" s="150" t="s">
        <v>51</v>
      </c>
      <c r="E63" s="150">
        <v>1</v>
      </c>
      <c r="F63" s="150">
        <v>4000</v>
      </c>
      <c r="G63" s="150">
        <f t="shared" si="3"/>
        <v>4000</v>
      </c>
      <c r="H63" s="152"/>
      <c r="I63" s="153"/>
    </row>
    <row r="64" ht="18.5" customHeight="1" spans="1:9">
      <c r="A64" s="150"/>
      <c r="B64" s="150"/>
      <c r="C64" s="154" t="s">
        <v>23</v>
      </c>
      <c r="D64" s="154"/>
      <c r="E64" s="154"/>
      <c r="F64" s="154"/>
      <c r="G64" s="154">
        <f>SUM(G57:G63)</f>
        <v>92650</v>
      </c>
      <c r="H64" s="150"/>
      <c r="I64" s="152"/>
    </row>
    <row r="65" ht="18.5" customHeight="1" spans="1:9">
      <c r="A65" s="155"/>
      <c r="B65" s="156"/>
      <c r="C65" s="156"/>
      <c r="D65" s="156"/>
      <c r="E65" s="156"/>
      <c r="F65" s="156"/>
      <c r="G65" s="156"/>
      <c r="H65" s="156"/>
      <c r="I65" s="167"/>
    </row>
    <row r="66" s="147" customFormat="1" ht="18.5" customHeight="1" spans="1:9">
      <c r="A66" s="151">
        <v>9</v>
      </c>
      <c r="B66" s="151" t="s">
        <v>52</v>
      </c>
      <c r="C66" s="151" t="s">
        <v>10</v>
      </c>
      <c r="D66" s="150" t="s">
        <v>11</v>
      </c>
      <c r="E66" s="150">
        <v>31</v>
      </c>
      <c r="F66" s="150">
        <v>400</v>
      </c>
      <c r="G66" s="150">
        <f>E66*F66</f>
        <v>12400</v>
      </c>
      <c r="H66" s="151" t="s">
        <v>12</v>
      </c>
      <c r="I66" s="151" t="s">
        <v>42</v>
      </c>
    </row>
    <row r="67" customFormat="1" ht="18.5" customHeight="1" spans="1:9">
      <c r="A67" s="153"/>
      <c r="B67" s="153"/>
      <c r="C67" s="153"/>
      <c r="D67" s="150" t="s">
        <v>26</v>
      </c>
      <c r="E67" s="150">
        <v>5</v>
      </c>
      <c r="F67" s="150">
        <v>400</v>
      </c>
      <c r="G67" s="150">
        <f>E67*F67</f>
        <v>2000</v>
      </c>
      <c r="H67" s="153"/>
      <c r="I67" s="153"/>
    </row>
    <row r="68" customFormat="1" ht="18.5" customHeight="1" spans="1:9">
      <c r="A68" s="153"/>
      <c r="B68" s="153"/>
      <c r="C68" s="152"/>
      <c r="D68" s="150" t="s">
        <v>48</v>
      </c>
      <c r="E68" s="150">
        <v>5</v>
      </c>
      <c r="F68" s="150">
        <v>500</v>
      </c>
      <c r="G68" s="150">
        <f>E68*F68</f>
        <v>2500</v>
      </c>
      <c r="H68" s="153"/>
      <c r="I68" s="153"/>
    </row>
    <row r="69" customFormat="1" ht="18.5" customHeight="1" spans="1:9">
      <c r="A69" s="153"/>
      <c r="B69" s="153"/>
      <c r="C69" s="150" t="s">
        <v>15</v>
      </c>
      <c r="D69" s="150" t="s">
        <v>17</v>
      </c>
      <c r="E69" s="150">
        <v>19</v>
      </c>
      <c r="F69" s="150">
        <v>1050</v>
      </c>
      <c r="G69" s="150">
        <f>E69*F69</f>
        <v>19950</v>
      </c>
      <c r="H69" s="153"/>
      <c r="I69" s="153"/>
    </row>
    <row r="70" customFormat="1" ht="18.5" customHeight="1" spans="1:9">
      <c r="A70" s="153"/>
      <c r="B70" s="153"/>
      <c r="C70" s="150" t="s">
        <v>53</v>
      </c>
      <c r="D70" s="150" t="s">
        <v>54</v>
      </c>
      <c r="E70" s="150">
        <v>1</v>
      </c>
      <c r="F70" s="150">
        <v>1000</v>
      </c>
      <c r="G70" s="150">
        <f>E70*F70</f>
        <v>1000</v>
      </c>
      <c r="H70" s="152"/>
      <c r="I70" s="153"/>
    </row>
    <row r="71" s="147" customFormat="1" ht="18.5" customHeight="1" spans="1:9">
      <c r="A71" s="152"/>
      <c r="B71" s="152"/>
      <c r="C71" s="150" t="s">
        <v>23</v>
      </c>
      <c r="D71" s="154"/>
      <c r="E71" s="154"/>
      <c r="F71" s="154"/>
      <c r="G71" s="154">
        <f>SUM(G66:G70)</f>
        <v>37850</v>
      </c>
      <c r="H71" s="154"/>
      <c r="I71" s="152"/>
    </row>
    <row r="72" ht="18.5" customHeight="1" spans="1:9">
      <c r="A72" s="155"/>
      <c r="B72" s="156"/>
      <c r="C72" s="156"/>
      <c r="D72" s="156"/>
      <c r="E72" s="156"/>
      <c r="F72" s="156"/>
      <c r="G72" s="156"/>
      <c r="H72" s="156"/>
      <c r="I72" s="167"/>
    </row>
    <row r="73" ht="18.5" customHeight="1" spans="1:9">
      <c r="A73" s="150">
        <v>10</v>
      </c>
      <c r="B73" s="150" t="s">
        <v>55</v>
      </c>
      <c r="C73" s="151" t="s">
        <v>10</v>
      </c>
      <c r="D73" s="150" t="s">
        <v>11</v>
      </c>
      <c r="E73" s="150">
        <v>53</v>
      </c>
      <c r="F73" s="150">
        <v>400</v>
      </c>
      <c r="G73" s="150">
        <f t="shared" ref="G73:G78" si="4">E73*F73</f>
        <v>21200</v>
      </c>
      <c r="H73" s="151" t="s">
        <v>12</v>
      </c>
      <c r="I73" s="151" t="s">
        <v>56</v>
      </c>
    </row>
    <row r="74" ht="18.5" customHeight="1" spans="1:9">
      <c r="A74" s="150"/>
      <c r="B74" s="150"/>
      <c r="C74" s="153"/>
      <c r="D74" s="150" t="s">
        <v>26</v>
      </c>
      <c r="E74" s="150">
        <v>6</v>
      </c>
      <c r="F74" s="150">
        <v>400</v>
      </c>
      <c r="G74" s="150">
        <f t="shared" si="4"/>
        <v>2400</v>
      </c>
      <c r="H74" s="153"/>
      <c r="I74" s="153"/>
    </row>
    <row r="75" ht="18.5" customHeight="1" spans="1:9">
      <c r="A75" s="150"/>
      <c r="B75" s="150"/>
      <c r="C75" s="152"/>
      <c r="D75" s="150" t="s">
        <v>48</v>
      </c>
      <c r="E75" s="150">
        <v>6</v>
      </c>
      <c r="F75" s="150">
        <v>500</v>
      </c>
      <c r="G75" s="150">
        <f t="shared" si="4"/>
        <v>3000</v>
      </c>
      <c r="H75" s="153"/>
      <c r="I75" s="153"/>
    </row>
    <row r="76" ht="18.5" customHeight="1" spans="1:9">
      <c r="A76" s="150"/>
      <c r="B76" s="150"/>
      <c r="C76" s="151" t="s">
        <v>15</v>
      </c>
      <c r="D76" s="150" t="s">
        <v>17</v>
      </c>
      <c r="E76" s="150">
        <v>27</v>
      </c>
      <c r="F76" s="150">
        <v>1050</v>
      </c>
      <c r="G76" s="150">
        <f t="shared" si="4"/>
        <v>28350</v>
      </c>
      <c r="H76" s="153"/>
      <c r="I76" s="153"/>
    </row>
    <row r="77" ht="18.5" customHeight="1" spans="1:9">
      <c r="A77" s="150"/>
      <c r="B77" s="150"/>
      <c r="C77" s="153"/>
      <c r="D77" s="150" t="s">
        <v>57</v>
      </c>
      <c r="E77" s="150">
        <v>2</v>
      </c>
      <c r="F77" s="150">
        <v>200</v>
      </c>
      <c r="G77" s="150">
        <f t="shared" si="4"/>
        <v>400</v>
      </c>
      <c r="H77" s="153"/>
      <c r="I77" s="153"/>
    </row>
    <row r="78" ht="18.5" customHeight="1" spans="1:9">
      <c r="A78" s="150"/>
      <c r="B78" s="150"/>
      <c r="C78" s="152"/>
      <c r="D78" s="150" t="s">
        <v>58</v>
      </c>
      <c r="E78" s="150">
        <v>1</v>
      </c>
      <c r="F78" s="150">
        <v>400</v>
      </c>
      <c r="G78" s="150">
        <f t="shared" si="4"/>
        <v>400</v>
      </c>
      <c r="H78" s="152"/>
      <c r="I78" s="153"/>
    </row>
    <row r="79" ht="18.5" customHeight="1" spans="1:9">
      <c r="A79" s="150"/>
      <c r="B79" s="150"/>
      <c r="C79" s="154" t="s">
        <v>23</v>
      </c>
      <c r="D79" s="154"/>
      <c r="E79" s="154"/>
      <c r="F79" s="154"/>
      <c r="G79" s="154">
        <f>SUM(G73:G78)</f>
        <v>55750</v>
      </c>
      <c r="H79" s="150"/>
      <c r="I79" s="152"/>
    </row>
    <row r="80" customFormat="1" ht="18.5" customHeight="1" spans="1:9">
      <c r="A80" s="172"/>
      <c r="B80" s="173"/>
      <c r="C80" s="174"/>
      <c r="D80" s="174"/>
      <c r="E80" s="174"/>
      <c r="F80" s="174"/>
      <c r="G80" s="174"/>
      <c r="H80" s="173"/>
      <c r="I80" s="183"/>
    </row>
    <row r="81" customFormat="1" ht="18.5" customHeight="1" spans="1:9">
      <c r="A81" s="150">
        <v>10</v>
      </c>
      <c r="B81" s="150" t="s">
        <v>59</v>
      </c>
      <c r="C81" s="151" t="s">
        <v>60</v>
      </c>
      <c r="D81" s="151" t="s">
        <v>61</v>
      </c>
      <c r="E81" s="151">
        <v>1</v>
      </c>
      <c r="F81" s="151" t="s">
        <v>62</v>
      </c>
      <c r="G81" s="151">
        <v>120000</v>
      </c>
      <c r="H81" s="151" t="s">
        <v>63</v>
      </c>
      <c r="I81" s="151" t="s">
        <v>64</v>
      </c>
    </row>
    <row r="82" customFormat="1" ht="18.5" customHeight="1" spans="1:9">
      <c r="A82" s="150"/>
      <c r="B82" s="150"/>
      <c r="C82" s="153"/>
      <c r="D82" s="153"/>
      <c r="E82" s="153"/>
      <c r="F82" s="153"/>
      <c r="G82" s="153"/>
      <c r="H82" s="153"/>
      <c r="I82" s="153"/>
    </row>
    <row r="83" customFormat="1" ht="92" customHeight="1" spans="1:9">
      <c r="A83" s="150"/>
      <c r="B83" s="150"/>
      <c r="C83" s="152"/>
      <c r="D83" s="152"/>
      <c r="E83" s="152"/>
      <c r="F83" s="152"/>
      <c r="G83" s="152"/>
      <c r="H83" s="153"/>
      <c r="I83" s="153"/>
    </row>
    <row r="84" customFormat="1" ht="18.5" customHeight="1" spans="1:9">
      <c r="A84" s="150"/>
      <c r="B84" s="150"/>
      <c r="C84" s="151" t="s">
        <v>65</v>
      </c>
      <c r="D84" s="151" t="s">
        <v>66</v>
      </c>
      <c r="E84" s="151">
        <v>1</v>
      </c>
      <c r="F84" s="151" t="s">
        <v>67</v>
      </c>
      <c r="G84" s="151">
        <v>200000</v>
      </c>
      <c r="H84" s="153"/>
      <c r="I84" s="153"/>
    </row>
    <row r="85" customFormat="1" ht="18.5" customHeight="1" spans="1:9">
      <c r="A85" s="150"/>
      <c r="B85" s="150"/>
      <c r="C85" s="153"/>
      <c r="D85" s="153"/>
      <c r="E85" s="153"/>
      <c r="F85" s="153"/>
      <c r="G85" s="153"/>
      <c r="H85" s="153"/>
      <c r="I85" s="153"/>
    </row>
    <row r="86" customFormat="1" ht="89" customHeight="1" spans="1:9">
      <c r="A86" s="150"/>
      <c r="B86" s="150"/>
      <c r="C86" s="152"/>
      <c r="D86" s="152"/>
      <c r="E86" s="152"/>
      <c r="F86" s="152"/>
      <c r="G86" s="152"/>
      <c r="H86" s="152"/>
      <c r="I86" s="153"/>
    </row>
    <row r="87" customFormat="1" ht="18.5" customHeight="1" spans="1:9">
      <c r="A87" s="150"/>
      <c r="B87" s="150"/>
      <c r="C87" s="154" t="s">
        <v>23</v>
      </c>
      <c r="D87" s="154"/>
      <c r="E87" s="154"/>
      <c r="F87" s="154"/>
      <c r="G87" s="154">
        <f>SUM(G81:G86)</f>
        <v>320000</v>
      </c>
      <c r="H87" s="150"/>
      <c r="I87" s="152"/>
    </row>
    <row r="88" customFormat="1" ht="18.5" customHeight="1" spans="1:9">
      <c r="A88" s="172"/>
      <c r="B88" s="173"/>
      <c r="C88" s="174"/>
      <c r="D88" s="174"/>
      <c r="E88" s="174"/>
      <c r="F88" s="174"/>
      <c r="G88" s="174"/>
      <c r="H88" s="173"/>
      <c r="I88" s="183"/>
    </row>
    <row r="89" customFormat="1" ht="75" customHeight="1" spans="1:9">
      <c r="A89" s="175" t="s">
        <v>68</v>
      </c>
      <c r="B89" s="176"/>
      <c r="C89" s="176"/>
      <c r="D89" s="176"/>
      <c r="E89" s="176"/>
      <c r="F89" s="176"/>
      <c r="G89" s="176"/>
      <c r="H89" s="176"/>
      <c r="I89" s="184"/>
    </row>
    <row r="90" s="147" customFormat="1" ht="18.5" customHeight="1" spans="1:9">
      <c r="A90" s="177" t="s">
        <v>69</v>
      </c>
      <c r="B90" s="178"/>
      <c r="C90" s="178"/>
      <c r="D90" s="178"/>
      <c r="E90" s="178"/>
      <c r="F90" s="179"/>
      <c r="G90" s="180">
        <f>SUM(G13,G18,G27,G38,G44,G50,G55,G64,G71,G79,G87)</f>
        <v>1262700</v>
      </c>
      <c r="H90" s="177"/>
      <c r="I90" s="179"/>
    </row>
    <row r="91" s="147" customFormat="1" ht="81" customHeight="1" spans="1:9">
      <c r="A91" s="181" t="s">
        <v>70</v>
      </c>
      <c r="B91" s="182"/>
      <c r="C91" s="182"/>
      <c r="D91" s="182"/>
      <c r="E91" s="182"/>
      <c r="F91" s="182"/>
      <c r="G91" s="182"/>
      <c r="H91" s="182"/>
      <c r="I91" s="182"/>
    </row>
  </sheetData>
  <mergeCells count="83">
    <mergeCell ref="C3:D3"/>
    <mergeCell ref="A14:I14"/>
    <mergeCell ref="A19:I19"/>
    <mergeCell ref="A28:I28"/>
    <mergeCell ref="A39:I39"/>
    <mergeCell ref="A45:I45"/>
    <mergeCell ref="A51:I51"/>
    <mergeCell ref="A56:I56"/>
    <mergeCell ref="A65:I65"/>
    <mergeCell ref="A72:I72"/>
    <mergeCell ref="A89:I89"/>
    <mergeCell ref="A90:F90"/>
    <mergeCell ref="H90:I90"/>
    <mergeCell ref="A91:I91"/>
    <mergeCell ref="A4:A13"/>
    <mergeCell ref="A15:A18"/>
    <mergeCell ref="A20:A27"/>
    <mergeCell ref="A29:A38"/>
    <mergeCell ref="A40:A44"/>
    <mergeCell ref="A46:A50"/>
    <mergeCell ref="A52:A55"/>
    <mergeCell ref="A57:A64"/>
    <mergeCell ref="A66:A71"/>
    <mergeCell ref="A73:A79"/>
    <mergeCell ref="A81:A87"/>
    <mergeCell ref="B4:B13"/>
    <mergeCell ref="B15:B18"/>
    <mergeCell ref="B20:B27"/>
    <mergeCell ref="B29:B38"/>
    <mergeCell ref="B40:B44"/>
    <mergeCell ref="B46:B50"/>
    <mergeCell ref="B52:B55"/>
    <mergeCell ref="B57:B64"/>
    <mergeCell ref="B66:B71"/>
    <mergeCell ref="B73:B79"/>
    <mergeCell ref="B81:B87"/>
    <mergeCell ref="C4:C5"/>
    <mergeCell ref="C6:C12"/>
    <mergeCell ref="C15:C16"/>
    <mergeCell ref="C20:C21"/>
    <mergeCell ref="C22:C25"/>
    <mergeCell ref="C29:C37"/>
    <mergeCell ref="C40:C42"/>
    <mergeCell ref="C46:C49"/>
    <mergeCell ref="C52:C53"/>
    <mergeCell ref="C57:C58"/>
    <mergeCell ref="C59:C63"/>
    <mergeCell ref="C66:C68"/>
    <mergeCell ref="C73:C75"/>
    <mergeCell ref="C76:C78"/>
    <mergeCell ref="C81:C83"/>
    <mergeCell ref="C84:C86"/>
    <mergeCell ref="D81:D83"/>
    <mergeCell ref="D84:D86"/>
    <mergeCell ref="E81:E83"/>
    <mergeCell ref="E84:E86"/>
    <mergeCell ref="F81:F83"/>
    <mergeCell ref="F84:F86"/>
    <mergeCell ref="G81:G83"/>
    <mergeCell ref="G84:G86"/>
    <mergeCell ref="H4:H12"/>
    <mergeCell ref="H15:H17"/>
    <mergeCell ref="H20:H26"/>
    <mergeCell ref="H31:H37"/>
    <mergeCell ref="H40:H43"/>
    <mergeCell ref="H46:H49"/>
    <mergeCell ref="H52:H54"/>
    <mergeCell ref="H57:H63"/>
    <mergeCell ref="H66:H70"/>
    <mergeCell ref="H73:H78"/>
    <mergeCell ref="H81:H86"/>
    <mergeCell ref="I4:I13"/>
    <mergeCell ref="I15:I18"/>
    <mergeCell ref="I20:I27"/>
    <mergeCell ref="I29:I38"/>
    <mergeCell ref="I40:I44"/>
    <mergeCell ref="I46:I50"/>
    <mergeCell ref="I52:I55"/>
    <mergeCell ref="I57:I64"/>
    <mergeCell ref="I66:I71"/>
    <mergeCell ref="I73:I79"/>
    <mergeCell ref="I81:I87"/>
    <mergeCell ref="A1:I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opLeftCell="A5" workbookViewId="0">
      <selection activeCell="A11" sqref="A11:F11"/>
    </sheetView>
  </sheetViews>
  <sheetFormatPr defaultColWidth="9.81666666666667" defaultRowHeight="14.25" outlineLevelCol="5"/>
  <cols>
    <col min="1" max="1" width="7.90833333333333" style="18" customWidth="1"/>
    <col min="2" max="2" width="22.5" style="18" customWidth="1"/>
    <col min="3" max="3" width="8.04166666666667" style="18" customWidth="1"/>
    <col min="4" max="4" width="69.8166666666667" style="18" customWidth="1"/>
    <col min="5" max="5" width="15" style="18" customWidth="1"/>
    <col min="6" max="6" width="12" style="18" customWidth="1"/>
    <col min="7" max="16384" width="9.81666666666667" style="18"/>
  </cols>
  <sheetData>
    <row r="1" ht="63" customHeight="1" spans="1:6">
      <c r="A1" s="19" t="s">
        <v>405</v>
      </c>
      <c r="B1" s="19"/>
      <c r="C1" s="19"/>
      <c r="D1" s="19"/>
      <c r="E1" s="19"/>
      <c r="F1" s="19"/>
    </row>
    <row r="2" ht="45" customHeight="1" spans="1:6">
      <c r="A2" s="20" t="s">
        <v>1</v>
      </c>
      <c r="B2" s="20" t="s">
        <v>74</v>
      </c>
      <c r="C2" s="20" t="s">
        <v>4</v>
      </c>
      <c r="D2" s="20" t="s">
        <v>3</v>
      </c>
      <c r="E2" s="20" t="s">
        <v>380</v>
      </c>
      <c r="F2" s="21" t="s">
        <v>7</v>
      </c>
    </row>
    <row r="3" ht="30" customHeight="1" spans="1:6">
      <c r="A3" s="22">
        <v>1</v>
      </c>
      <c r="B3" s="22" t="s">
        <v>96</v>
      </c>
      <c r="C3" s="22">
        <v>23</v>
      </c>
      <c r="D3" s="23" t="s">
        <v>406</v>
      </c>
      <c r="E3" s="22">
        <v>11600</v>
      </c>
      <c r="F3" s="23"/>
    </row>
    <row r="4" ht="30" customHeight="1" spans="1:6">
      <c r="A4" s="22">
        <v>2</v>
      </c>
      <c r="B4" s="22" t="s">
        <v>128</v>
      </c>
      <c r="C4" s="22">
        <v>26</v>
      </c>
      <c r="D4" s="24" t="s">
        <v>407</v>
      </c>
      <c r="E4" s="22">
        <v>20600</v>
      </c>
      <c r="F4" s="24"/>
    </row>
    <row r="5" ht="30" customHeight="1" spans="1:6">
      <c r="A5" s="22">
        <v>3</v>
      </c>
      <c r="B5" s="22" t="s">
        <v>191</v>
      </c>
      <c r="C5" s="22">
        <v>6</v>
      </c>
      <c r="D5" s="23" t="s">
        <v>408</v>
      </c>
      <c r="E5" s="22">
        <v>7600</v>
      </c>
      <c r="F5" s="23"/>
    </row>
    <row r="6" ht="30" customHeight="1" spans="1:6">
      <c r="A6" s="22">
        <v>4</v>
      </c>
      <c r="B6" s="25" t="s">
        <v>190</v>
      </c>
      <c r="C6" s="22">
        <v>18</v>
      </c>
      <c r="D6" s="23" t="s">
        <v>409</v>
      </c>
      <c r="E6" s="22">
        <v>12900</v>
      </c>
      <c r="F6" s="23"/>
    </row>
    <row r="7" ht="30" customHeight="1" spans="1:6">
      <c r="A7" s="22">
        <v>5</v>
      </c>
      <c r="B7" s="25" t="s">
        <v>399</v>
      </c>
      <c r="C7" s="22">
        <v>3</v>
      </c>
      <c r="D7" s="23" t="s">
        <v>410</v>
      </c>
      <c r="E7" s="22">
        <v>4800</v>
      </c>
      <c r="F7" s="23"/>
    </row>
    <row r="8" ht="30" customHeight="1" spans="1:6">
      <c r="A8" s="22">
        <v>6</v>
      </c>
      <c r="B8" s="22" t="s">
        <v>192</v>
      </c>
      <c r="C8" s="22">
        <v>16</v>
      </c>
      <c r="D8" s="24" t="s">
        <v>411</v>
      </c>
      <c r="E8" s="22">
        <v>8900</v>
      </c>
      <c r="F8" s="24"/>
    </row>
    <row r="9" ht="30" customHeight="1" spans="1:6">
      <c r="A9" s="22">
        <v>7</v>
      </c>
      <c r="B9" s="22" t="s">
        <v>387</v>
      </c>
      <c r="C9" s="22">
        <v>3</v>
      </c>
      <c r="D9" s="23" t="s">
        <v>412</v>
      </c>
      <c r="E9" s="22">
        <v>2000</v>
      </c>
      <c r="F9" s="23"/>
    </row>
    <row r="10" ht="45" customHeight="1" spans="1:6">
      <c r="A10" s="26" t="s">
        <v>413</v>
      </c>
      <c r="B10" s="27"/>
      <c r="C10" s="26">
        <v>95</v>
      </c>
      <c r="D10" s="28" t="s">
        <v>414</v>
      </c>
      <c r="E10" s="26">
        <v>69400</v>
      </c>
      <c r="F10" s="28"/>
    </row>
    <row r="11" ht="50" customHeight="1" spans="1:6">
      <c r="A11" s="29" t="s">
        <v>193</v>
      </c>
      <c r="B11" s="30"/>
      <c r="C11" s="30"/>
      <c r="D11" s="30"/>
      <c r="E11" s="30"/>
      <c r="F11" s="31"/>
    </row>
  </sheetData>
  <mergeCells count="2">
    <mergeCell ref="A1:F1"/>
    <mergeCell ref="A11:F11"/>
  </mergeCells>
  <dataValidations count="2">
    <dataValidation allowBlank="1" showInputMessage="1" showErrorMessage="1" sqref="C3 C5:C8"/>
    <dataValidation type="list" allowBlank="1" showInputMessage="1" showErrorMessage="1" sqref="B3:B9">
      <formula1>"低保户,五保户,残疾人,低保边缘家庭,支出型困难家庭,困难儿童,单身特困母亲,特殊困难老年人,其他人员"</formula1>
    </dataValidation>
  </dataValidations>
  <printOptions gridLines="1"/>
  <pageMargins left="0.75" right="0.590277777777778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zoomScale="70" zoomScaleNormal="70" workbookViewId="0">
      <selection activeCell="H6" sqref="H6"/>
    </sheetView>
  </sheetViews>
  <sheetFormatPr defaultColWidth="9.81666666666667" defaultRowHeight="14.25" outlineLevelCol="6"/>
  <cols>
    <col min="1" max="1" width="9.275" style="6" customWidth="1"/>
    <col min="2" max="2" width="20.9083333333333" style="6" customWidth="1"/>
    <col min="3" max="4" width="13.775" style="6" customWidth="1"/>
    <col min="5" max="6" width="17.4166666666667" style="6" customWidth="1"/>
    <col min="7" max="7" width="80.7583333333333" style="6" customWidth="1"/>
    <col min="8" max="16384" width="9.81666666666667" style="6"/>
  </cols>
  <sheetData>
    <row r="1" ht="45" customHeight="1" spans="1:7">
      <c r="A1" s="7" t="s">
        <v>415</v>
      </c>
      <c r="B1" s="7"/>
      <c r="C1" s="7"/>
      <c r="D1" s="7"/>
      <c r="E1" s="7"/>
      <c r="F1" s="7"/>
      <c r="G1" s="8"/>
    </row>
    <row r="2" s="1" customFormat="1" ht="45" customHeight="1" spans="1:7">
      <c r="A2" s="9" t="s">
        <v>1</v>
      </c>
      <c r="B2" s="9" t="s">
        <v>74</v>
      </c>
      <c r="C2" s="9" t="s">
        <v>4</v>
      </c>
      <c r="D2" s="9" t="s">
        <v>3</v>
      </c>
      <c r="E2" s="9" t="s">
        <v>186</v>
      </c>
      <c r="F2" s="9" t="s">
        <v>72</v>
      </c>
      <c r="G2" s="10" t="s">
        <v>7</v>
      </c>
    </row>
    <row r="3" ht="41" customHeight="1" spans="1:7">
      <c r="A3" s="11">
        <v>1</v>
      </c>
      <c r="B3" s="11" t="s">
        <v>128</v>
      </c>
      <c r="C3" s="11">
        <v>1</v>
      </c>
      <c r="D3" s="11" t="s">
        <v>187</v>
      </c>
      <c r="E3" s="11">
        <v>500</v>
      </c>
      <c r="F3" s="11" t="s">
        <v>416</v>
      </c>
      <c r="G3" s="11" t="s">
        <v>417</v>
      </c>
    </row>
    <row r="4" ht="41" customHeight="1" spans="1:7">
      <c r="A4" s="11">
        <v>2</v>
      </c>
      <c r="B4" s="11" t="s">
        <v>128</v>
      </c>
      <c r="C4" s="11">
        <v>1</v>
      </c>
      <c r="D4" s="11" t="s">
        <v>187</v>
      </c>
      <c r="E4" s="11">
        <v>500</v>
      </c>
      <c r="F4" s="11" t="s">
        <v>416</v>
      </c>
      <c r="G4" s="11" t="s">
        <v>418</v>
      </c>
    </row>
    <row r="5" ht="41" customHeight="1" spans="1:7">
      <c r="A5" s="11">
        <v>3</v>
      </c>
      <c r="B5" s="11" t="s">
        <v>190</v>
      </c>
      <c r="C5" s="11">
        <v>1</v>
      </c>
      <c r="D5" s="11" t="s">
        <v>187</v>
      </c>
      <c r="E5" s="11">
        <v>500</v>
      </c>
      <c r="F5" s="11" t="s">
        <v>416</v>
      </c>
      <c r="G5" s="11" t="s">
        <v>419</v>
      </c>
    </row>
    <row r="6" ht="41" customHeight="1" spans="1:7">
      <c r="A6" s="11">
        <v>4</v>
      </c>
      <c r="B6" s="11" t="s">
        <v>190</v>
      </c>
      <c r="C6" s="11">
        <v>1</v>
      </c>
      <c r="D6" s="11" t="s">
        <v>187</v>
      </c>
      <c r="E6" s="11">
        <v>500</v>
      </c>
      <c r="F6" s="11" t="s">
        <v>416</v>
      </c>
      <c r="G6" s="11" t="s">
        <v>420</v>
      </c>
    </row>
    <row r="7" ht="41" customHeight="1" spans="1:7">
      <c r="A7" s="11">
        <v>5</v>
      </c>
      <c r="B7" s="11" t="s">
        <v>385</v>
      </c>
      <c r="C7" s="11">
        <v>1</v>
      </c>
      <c r="D7" s="11" t="s">
        <v>187</v>
      </c>
      <c r="E7" s="11">
        <v>500</v>
      </c>
      <c r="F7" s="11" t="s">
        <v>416</v>
      </c>
      <c r="G7" s="11" t="s">
        <v>421</v>
      </c>
    </row>
    <row r="8" s="2" customFormat="1" ht="55" customHeight="1" spans="1:7">
      <c r="A8" s="11">
        <v>6</v>
      </c>
      <c r="B8" s="11" t="s">
        <v>96</v>
      </c>
      <c r="C8" s="11">
        <v>1</v>
      </c>
      <c r="D8" s="11" t="s">
        <v>388</v>
      </c>
      <c r="E8" s="11">
        <v>1000</v>
      </c>
      <c r="F8" s="11" t="s">
        <v>422</v>
      </c>
      <c r="G8" s="12" t="s">
        <v>423</v>
      </c>
    </row>
    <row r="9" ht="41" customHeight="1" spans="1:7">
      <c r="A9" s="11">
        <v>7</v>
      </c>
      <c r="B9" s="11" t="s">
        <v>189</v>
      </c>
      <c r="C9" s="11">
        <v>1</v>
      </c>
      <c r="D9" s="11" t="s">
        <v>187</v>
      </c>
      <c r="E9" s="11">
        <v>500</v>
      </c>
      <c r="F9" s="11" t="s">
        <v>422</v>
      </c>
      <c r="G9" s="11" t="s">
        <v>424</v>
      </c>
    </row>
    <row r="10" ht="61" customHeight="1" spans="1:7">
      <c r="A10" s="11">
        <v>8</v>
      </c>
      <c r="B10" s="11" t="s">
        <v>189</v>
      </c>
      <c r="C10" s="11">
        <v>1</v>
      </c>
      <c r="D10" s="12" t="s">
        <v>425</v>
      </c>
      <c r="E10" s="11">
        <v>2000</v>
      </c>
      <c r="F10" s="11" t="s">
        <v>422</v>
      </c>
      <c r="G10" s="11" t="s">
        <v>426</v>
      </c>
    </row>
    <row r="11" s="2" customFormat="1" ht="54" customHeight="1" spans="1:7">
      <c r="A11" s="11">
        <v>9</v>
      </c>
      <c r="B11" s="11" t="s">
        <v>96</v>
      </c>
      <c r="C11" s="11">
        <v>1</v>
      </c>
      <c r="D11" s="12" t="s">
        <v>425</v>
      </c>
      <c r="E11" s="11">
        <v>2000</v>
      </c>
      <c r="F11" s="11" t="s">
        <v>422</v>
      </c>
      <c r="G11" s="12" t="s">
        <v>427</v>
      </c>
    </row>
    <row r="12" s="2" customFormat="1" ht="41" customHeight="1" spans="1:7">
      <c r="A12" s="11">
        <v>10</v>
      </c>
      <c r="B12" s="11" t="s">
        <v>428</v>
      </c>
      <c r="C12" s="11">
        <v>1</v>
      </c>
      <c r="D12" s="11" t="s">
        <v>17</v>
      </c>
      <c r="E12" s="11">
        <v>1500</v>
      </c>
      <c r="F12" s="11" t="s">
        <v>429</v>
      </c>
      <c r="G12" s="13" t="s">
        <v>430</v>
      </c>
    </row>
    <row r="13" s="2" customFormat="1" ht="41" customHeight="1" spans="1:7">
      <c r="A13" s="11">
        <v>11</v>
      </c>
      <c r="B13" s="11" t="s">
        <v>431</v>
      </c>
      <c r="C13" s="11">
        <v>1</v>
      </c>
      <c r="D13" s="11" t="s">
        <v>17</v>
      </c>
      <c r="E13" s="11">
        <v>1500</v>
      </c>
      <c r="F13" s="11" t="s">
        <v>429</v>
      </c>
      <c r="G13" s="13" t="s">
        <v>432</v>
      </c>
    </row>
    <row r="14" s="3" customFormat="1" ht="41" customHeight="1" spans="1:7">
      <c r="A14" s="11">
        <v>12</v>
      </c>
      <c r="B14" s="14" t="s">
        <v>190</v>
      </c>
      <c r="C14" s="11">
        <v>1</v>
      </c>
      <c r="D14" s="14" t="s">
        <v>17</v>
      </c>
      <c r="E14" s="11">
        <v>1500</v>
      </c>
      <c r="F14" s="14" t="s">
        <v>433</v>
      </c>
      <c r="G14" s="14" t="s">
        <v>434</v>
      </c>
    </row>
    <row r="15" ht="41" customHeight="1" spans="1:7">
      <c r="A15" s="11">
        <v>13</v>
      </c>
      <c r="B15" s="11" t="s">
        <v>128</v>
      </c>
      <c r="C15" s="11">
        <v>1</v>
      </c>
      <c r="D15" s="11" t="s">
        <v>17</v>
      </c>
      <c r="E15" s="11">
        <v>1500</v>
      </c>
      <c r="F15" s="11" t="s">
        <v>433</v>
      </c>
      <c r="G15" s="12" t="s">
        <v>435</v>
      </c>
    </row>
    <row r="16" ht="41" customHeight="1" spans="1:7">
      <c r="A16" s="11">
        <v>14</v>
      </c>
      <c r="B16" s="11" t="s">
        <v>128</v>
      </c>
      <c r="C16" s="11">
        <v>1</v>
      </c>
      <c r="D16" s="11" t="s">
        <v>17</v>
      </c>
      <c r="E16" s="11">
        <v>1500</v>
      </c>
      <c r="F16" s="11" t="s">
        <v>433</v>
      </c>
      <c r="G16" s="12" t="s">
        <v>436</v>
      </c>
    </row>
    <row r="17" ht="41" customHeight="1" spans="1:7">
      <c r="A17" s="11">
        <v>15</v>
      </c>
      <c r="B17" s="11" t="s">
        <v>128</v>
      </c>
      <c r="C17" s="11">
        <v>1</v>
      </c>
      <c r="D17" s="11" t="s">
        <v>17</v>
      </c>
      <c r="E17" s="11">
        <v>1500</v>
      </c>
      <c r="F17" s="11" t="s">
        <v>433</v>
      </c>
      <c r="G17" s="12" t="s">
        <v>437</v>
      </c>
    </row>
    <row r="18" ht="41" customHeight="1" spans="1:7">
      <c r="A18" s="11">
        <v>16</v>
      </c>
      <c r="B18" s="11" t="s">
        <v>128</v>
      </c>
      <c r="C18" s="11">
        <v>1</v>
      </c>
      <c r="D18" s="11" t="s">
        <v>17</v>
      </c>
      <c r="E18" s="11">
        <v>1500</v>
      </c>
      <c r="F18" s="11" t="s">
        <v>433</v>
      </c>
      <c r="G18" s="12" t="s">
        <v>438</v>
      </c>
    </row>
    <row r="19" ht="41" customHeight="1" spans="1:7">
      <c r="A19" s="11">
        <v>17</v>
      </c>
      <c r="B19" s="11" t="s">
        <v>192</v>
      </c>
      <c r="C19" s="11">
        <v>1</v>
      </c>
      <c r="D19" s="11" t="s">
        <v>17</v>
      </c>
      <c r="E19" s="11">
        <v>1500</v>
      </c>
      <c r="F19" s="11" t="s">
        <v>433</v>
      </c>
      <c r="G19" s="11" t="s">
        <v>439</v>
      </c>
    </row>
    <row r="20" ht="41" customHeight="1" spans="1:7">
      <c r="A20" s="11">
        <v>18</v>
      </c>
      <c r="B20" s="11" t="s">
        <v>96</v>
      </c>
      <c r="C20" s="11">
        <v>1</v>
      </c>
      <c r="D20" s="11" t="s">
        <v>187</v>
      </c>
      <c r="E20" s="11">
        <v>500</v>
      </c>
      <c r="F20" s="11" t="s">
        <v>440</v>
      </c>
      <c r="G20" s="12" t="s">
        <v>441</v>
      </c>
    </row>
    <row r="21" ht="41" customHeight="1" spans="1:7">
      <c r="A21" s="11">
        <v>19</v>
      </c>
      <c r="B21" s="11" t="s">
        <v>191</v>
      </c>
      <c r="C21" s="11">
        <v>1</v>
      </c>
      <c r="D21" s="11" t="s">
        <v>187</v>
      </c>
      <c r="E21" s="11">
        <v>500</v>
      </c>
      <c r="F21" s="11" t="s">
        <v>440</v>
      </c>
      <c r="G21" s="12" t="s">
        <v>442</v>
      </c>
    </row>
    <row r="22" ht="41" customHeight="1" spans="1:7">
      <c r="A22" s="11">
        <v>20</v>
      </c>
      <c r="B22" s="11" t="s">
        <v>128</v>
      </c>
      <c r="C22" s="11">
        <v>1</v>
      </c>
      <c r="D22" s="11" t="s">
        <v>187</v>
      </c>
      <c r="E22" s="11">
        <v>500</v>
      </c>
      <c r="F22" s="11" t="s">
        <v>440</v>
      </c>
      <c r="G22" s="12" t="s">
        <v>443</v>
      </c>
    </row>
    <row r="23" ht="41" customHeight="1" spans="1:7">
      <c r="A23" s="11">
        <v>21</v>
      </c>
      <c r="B23" s="11" t="s">
        <v>399</v>
      </c>
      <c r="C23" s="11">
        <v>1</v>
      </c>
      <c r="D23" s="11" t="s">
        <v>187</v>
      </c>
      <c r="E23" s="11">
        <v>500</v>
      </c>
      <c r="F23" s="11" t="s">
        <v>440</v>
      </c>
      <c r="G23" s="12" t="s">
        <v>444</v>
      </c>
    </row>
    <row r="24" s="2" customFormat="1" ht="41" customHeight="1" spans="1:7">
      <c r="A24" s="11">
        <v>22</v>
      </c>
      <c r="B24" s="11" t="s">
        <v>190</v>
      </c>
      <c r="C24" s="11">
        <v>1</v>
      </c>
      <c r="D24" s="11" t="s">
        <v>187</v>
      </c>
      <c r="E24" s="11">
        <v>500</v>
      </c>
      <c r="F24" s="11" t="s">
        <v>440</v>
      </c>
      <c r="G24" s="12" t="s">
        <v>445</v>
      </c>
    </row>
    <row r="25" ht="41" customHeight="1" spans="1:7">
      <c r="A25" s="11">
        <v>23</v>
      </c>
      <c r="B25" s="11" t="s">
        <v>96</v>
      </c>
      <c r="C25" s="11">
        <v>1</v>
      </c>
      <c r="D25" s="11" t="s">
        <v>187</v>
      </c>
      <c r="E25" s="11">
        <v>500</v>
      </c>
      <c r="F25" s="11" t="s">
        <v>446</v>
      </c>
      <c r="G25" s="12" t="s">
        <v>447</v>
      </c>
    </row>
    <row r="26" ht="41" customHeight="1" spans="1:7">
      <c r="A26" s="11">
        <v>24</v>
      </c>
      <c r="B26" s="11" t="s">
        <v>189</v>
      </c>
      <c r="C26" s="11">
        <v>1</v>
      </c>
      <c r="D26" s="11" t="s">
        <v>187</v>
      </c>
      <c r="E26" s="11">
        <v>500</v>
      </c>
      <c r="F26" s="11" t="s">
        <v>446</v>
      </c>
      <c r="G26" s="12" t="s">
        <v>448</v>
      </c>
    </row>
    <row r="27" ht="41" customHeight="1" spans="1:7">
      <c r="A27" s="11">
        <v>25</v>
      </c>
      <c r="B27" s="11" t="s">
        <v>189</v>
      </c>
      <c r="C27" s="11">
        <v>1</v>
      </c>
      <c r="D27" s="11" t="s">
        <v>187</v>
      </c>
      <c r="E27" s="11">
        <v>500</v>
      </c>
      <c r="F27" s="11" t="s">
        <v>446</v>
      </c>
      <c r="G27" s="12" t="s">
        <v>449</v>
      </c>
    </row>
    <row r="28" ht="41" customHeight="1" spans="1:7">
      <c r="A28" s="11">
        <v>26</v>
      </c>
      <c r="B28" s="11" t="s">
        <v>128</v>
      </c>
      <c r="C28" s="11">
        <v>1</v>
      </c>
      <c r="D28" s="11" t="s">
        <v>187</v>
      </c>
      <c r="E28" s="11">
        <v>500</v>
      </c>
      <c r="F28" s="11" t="s">
        <v>446</v>
      </c>
      <c r="G28" s="12" t="s">
        <v>450</v>
      </c>
    </row>
    <row r="29" ht="41" customHeight="1" spans="1:7">
      <c r="A29" s="11">
        <v>27</v>
      </c>
      <c r="B29" s="11" t="s">
        <v>190</v>
      </c>
      <c r="C29" s="11">
        <v>1</v>
      </c>
      <c r="D29" s="11" t="s">
        <v>187</v>
      </c>
      <c r="E29" s="11">
        <v>500</v>
      </c>
      <c r="F29" s="11" t="s">
        <v>446</v>
      </c>
      <c r="G29" s="12" t="s">
        <v>451</v>
      </c>
    </row>
    <row r="30" s="4" customFormat="1" ht="41" customHeight="1" spans="1:7">
      <c r="A30" s="11">
        <v>28</v>
      </c>
      <c r="B30" s="11" t="s">
        <v>190</v>
      </c>
      <c r="C30" s="11">
        <v>1</v>
      </c>
      <c r="D30" s="11" t="s">
        <v>187</v>
      </c>
      <c r="E30" s="11">
        <v>500</v>
      </c>
      <c r="F30" s="11" t="s">
        <v>446</v>
      </c>
      <c r="G30" s="12" t="s">
        <v>452</v>
      </c>
    </row>
    <row r="31" s="4" customFormat="1" ht="41" customHeight="1" spans="1:7">
      <c r="A31" s="11">
        <v>29</v>
      </c>
      <c r="B31" s="11" t="s">
        <v>190</v>
      </c>
      <c r="C31" s="11">
        <v>1</v>
      </c>
      <c r="D31" s="11" t="s">
        <v>187</v>
      </c>
      <c r="E31" s="11">
        <v>500</v>
      </c>
      <c r="F31" s="11" t="s">
        <v>446</v>
      </c>
      <c r="G31" s="12" t="s">
        <v>453</v>
      </c>
    </row>
    <row r="32" s="4" customFormat="1" ht="41" customHeight="1" spans="1:7">
      <c r="A32" s="11">
        <v>30</v>
      </c>
      <c r="B32" s="11" t="s">
        <v>189</v>
      </c>
      <c r="C32" s="11">
        <v>1</v>
      </c>
      <c r="D32" s="11" t="s">
        <v>187</v>
      </c>
      <c r="E32" s="11">
        <v>500</v>
      </c>
      <c r="F32" s="11" t="s">
        <v>454</v>
      </c>
      <c r="G32" s="12" t="s">
        <v>455</v>
      </c>
    </row>
    <row r="33" s="5" customFormat="1" ht="41" customHeight="1" spans="1:7">
      <c r="A33" s="11">
        <v>31</v>
      </c>
      <c r="B33" s="11" t="s">
        <v>96</v>
      </c>
      <c r="C33" s="11">
        <v>1</v>
      </c>
      <c r="D33" s="11" t="s">
        <v>187</v>
      </c>
      <c r="E33" s="11">
        <v>500</v>
      </c>
      <c r="F33" s="11" t="s">
        <v>454</v>
      </c>
      <c r="G33" s="12" t="s">
        <v>456</v>
      </c>
    </row>
    <row r="34" s="4" customFormat="1" ht="41" customHeight="1" spans="1:7">
      <c r="A34" s="11">
        <v>32</v>
      </c>
      <c r="B34" s="11" t="s">
        <v>96</v>
      </c>
      <c r="C34" s="11">
        <v>1</v>
      </c>
      <c r="D34" s="11" t="s">
        <v>17</v>
      </c>
      <c r="E34" s="11">
        <v>1500</v>
      </c>
      <c r="F34" s="11" t="s">
        <v>454</v>
      </c>
      <c r="G34" s="12" t="s">
        <v>457</v>
      </c>
    </row>
    <row r="35" s="5" customFormat="1" ht="41" customHeight="1" spans="1:7">
      <c r="A35" s="11">
        <v>33</v>
      </c>
      <c r="B35" s="11" t="s">
        <v>128</v>
      </c>
      <c r="C35" s="11">
        <v>1</v>
      </c>
      <c r="D35" s="11" t="s">
        <v>187</v>
      </c>
      <c r="E35" s="11">
        <v>500</v>
      </c>
      <c r="F35" s="11" t="s">
        <v>454</v>
      </c>
      <c r="G35" s="12" t="s">
        <v>458</v>
      </c>
    </row>
    <row r="36" s="4" customFormat="1" ht="41" customHeight="1" spans="1:7">
      <c r="A36" s="11">
        <v>34</v>
      </c>
      <c r="B36" s="11" t="s">
        <v>96</v>
      </c>
      <c r="C36" s="11">
        <v>1</v>
      </c>
      <c r="D36" s="11" t="s">
        <v>17</v>
      </c>
      <c r="E36" s="11">
        <v>1500</v>
      </c>
      <c r="F36" s="11" t="s">
        <v>454</v>
      </c>
      <c r="G36" s="12" t="s">
        <v>459</v>
      </c>
    </row>
    <row r="37" s="4" customFormat="1" ht="41" customHeight="1" spans="1:7">
      <c r="A37" s="11">
        <v>35</v>
      </c>
      <c r="B37" s="11" t="s">
        <v>191</v>
      </c>
      <c r="C37" s="11">
        <v>1</v>
      </c>
      <c r="D37" s="12" t="s">
        <v>425</v>
      </c>
      <c r="E37" s="11">
        <v>2000</v>
      </c>
      <c r="F37" s="11" t="s">
        <v>460</v>
      </c>
      <c r="G37" s="12" t="s">
        <v>461</v>
      </c>
    </row>
    <row r="38" s="4" customFormat="1" ht="41" customHeight="1" spans="1:7">
      <c r="A38" s="11">
        <v>36</v>
      </c>
      <c r="B38" s="11" t="s">
        <v>190</v>
      </c>
      <c r="C38" s="11">
        <v>1</v>
      </c>
      <c r="D38" s="12" t="s">
        <v>462</v>
      </c>
      <c r="E38" s="11">
        <v>2000</v>
      </c>
      <c r="F38" s="11" t="s">
        <v>460</v>
      </c>
      <c r="G38" s="12" t="s">
        <v>463</v>
      </c>
    </row>
    <row r="39" s="4" customFormat="1" ht="41" customHeight="1" spans="1:7">
      <c r="A39" s="11">
        <v>37</v>
      </c>
      <c r="B39" s="11" t="s">
        <v>190</v>
      </c>
      <c r="C39" s="11">
        <v>1</v>
      </c>
      <c r="D39" s="12" t="s">
        <v>462</v>
      </c>
      <c r="E39" s="11">
        <v>2000</v>
      </c>
      <c r="F39" s="11" t="s">
        <v>460</v>
      </c>
      <c r="G39" s="12" t="s">
        <v>464</v>
      </c>
    </row>
    <row r="40" s="4" customFormat="1" ht="76" customHeight="1" spans="1:7">
      <c r="A40" s="11">
        <v>38</v>
      </c>
      <c r="B40" s="11" t="s">
        <v>399</v>
      </c>
      <c r="C40" s="11">
        <v>1</v>
      </c>
      <c r="D40" s="12" t="s">
        <v>425</v>
      </c>
      <c r="E40" s="11">
        <v>1000</v>
      </c>
      <c r="F40" s="11" t="s">
        <v>460</v>
      </c>
      <c r="G40" s="12" t="s">
        <v>465</v>
      </c>
    </row>
    <row r="41" s="4" customFormat="1" ht="53" customHeight="1" spans="1:7">
      <c r="A41" s="11">
        <v>39</v>
      </c>
      <c r="B41" s="11" t="s">
        <v>190</v>
      </c>
      <c r="C41" s="11">
        <v>1</v>
      </c>
      <c r="D41" s="12" t="s">
        <v>425</v>
      </c>
      <c r="E41" s="11">
        <v>1000</v>
      </c>
      <c r="F41" s="11" t="s">
        <v>460</v>
      </c>
      <c r="G41" s="12" t="s">
        <v>466</v>
      </c>
    </row>
    <row r="42" s="4" customFormat="1" ht="41" customHeight="1" spans="1:7">
      <c r="A42" s="11">
        <v>40</v>
      </c>
      <c r="B42" s="12" t="s">
        <v>190</v>
      </c>
      <c r="C42" s="11">
        <v>1</v>
      </c>
      <c r="D42" s="12" t="s">
        <v>187</v>
      </c>
      <c r="E42" s="12">
        <v>500</v>
      </c>
      <c r="F42" s="11" t="s">
        <v>467</v>
      </c>
      <c r="G42" s="12" t="s">
        <v>282</v>
      </c>
    </row>
    <row r="43" s="4" customFormat="1" ht="41" customHeight="1" spans="1:7">
      <c r="A43" s="11">
        <v>41</v>
      </c>
      <c r="B43" s="11" t="s">
        <v>96</v>
      </c>
      <c r="C43" s="11">
        <v>1</v>
      </c>
      <c r="D43" s="11" t="s">
        <v>17</v>
      </c>
      <c r="E43" s="11">
        <v>1500</v>
      </c>
      <c r="F43" s="11" t="s">
        <v>468</v>
      </c>
      <c r="G43" s="11" t="s">
        <v>469</v>
      </c>
    </row>
    <row r="44" s="4" customFormat="1" ht="41" customHeight="1" spans="1:7">
      <c r="A44" s="11">
        <v>42</v>
      </c>
      <c r="B44" s="11" t="s">
        <v>189</v>
      </c>
      <c r="C44" s="11">
        <v>1</v>
      </c>
      <c r="D44" s="11" t="s">
        <v>17</v>
      </c>
      <c r="E44" s="11">
        <v>1500</v>
      </c>
      <c r="F44" s="11" t="s">
        <v>468</v>
      </c>
      <c r="G44" s="12" t="s">
        <v>470</v>
      </c>
    </row>
    <row r="45" s="4" customFormat="1" ht="41" customHeight="1" spans="1:7">
      <c r="A45" s="11">
        <v>43</v>
      </c>
      <c r="B45" s="11" t="s">
        <v>189</v>
      </c>
      <c r="C45" s="11">
        <v>1</v>
      </c>
      <c r="D45" s="11" t="s">
        <v>17</v>
      </c>
      <c r="E45" s="11">
        <v>1500</v>
      </c>
      <c r="F45" s="11" t="s">
        <v>468</v>
      </c>
      <c r="G45" s="12" t="s">
        <v>471</v>
      </c>
    </row>
    <row r="46" s="4" customFormat="1" ht="41" customHeight="1" spans="1:7">
      <c r="A46" s="11">
        <v>44</v>
      </c>
      <c r="B46" s="11" t="s">
        <v>128</v>
      </c>
      <c r="C46" s="11">
        <v>1</v>
      </c>
      <c r="D46" s="11" t="s">
        <v>17</v>
      </c>
      <c r="E46" s="11">
        <v>1500</v>
      </c>
      <c r="F46" s="11" t="s">
        <v>468</v>
      </c>
      <c r="G46" s="11" t="s">
        <v>472</v>
      </c>
    </row>
    <row r="47" s="4" customFormat="1" ht="41" customHeight="1" spans="1:7">
      <c r="A47" s="11">
        <v>45</v>
      </c>
      <c r="B47" s="11" t="s">
        <v>385</v>
      </c>
      <c r="C47" s="11">
        <v>1</v>
      </c>
      <c r="D47" s="11" t="s">
        <v>17</v>
      </c>
      <c r="E47" s="11">
        <v>1500</v>
      </c>
      <c r="F47" s="11" t="s">
        <v>468</v>
      </c>
      <c r="G47" s="11" t="s">
        <v>473</v>
      </c>
    </row>
    <row r="48" s="4" customFormat="1" ht="41" customHeight="1" spans="1:7">
      <c r="A48" s="11">
        <v>46</v>
      </c>
      <c r="B48" s="11" t="s">
        <v>190</v>
      </c>
      <c r="C48" s="11">
        <v>1</v>
      </c>
      <c r="D48" s="11" t="s">
        <v>17</v>
      </c>
      <c r="E48" s="11">
        <v>1500</v>
      </c>
      <c r="F48" s="11" t="s">
        <v>468</v>
      </c>
      <c r="G48" s="11" t="s">
        <v>474</v>
      </c>
    </row>
    <row r="49" s="5" customFormat="1" ht="44" customHeight="1" spans="1:7">
      <c r="A49" s="11">
        <v>47</v>
      </c>
      <c r="B49" s="12" t="s">
        <v>191</v>
      </c>
      <c r="C49" s="11">
        <v>1</v>
      </c>
      <c r="D49" s="12" t="s">
        <v>17</v>
      </c>
      <c r="E49" s="11">
        <v>1500</v>
      </c>
      <c r="F49" s="11" t="s">
        <v>468</v>
      </c>
      <c r="G49" s="12" t="s">
        <v>475</v>
      </c>
    </row>
    <row r="50" s="5" customFormat="1" ht="44" customHeight="1" spans="1:7">
      <c r="A50" s="11">
        <v>48</v>
      </c>
      <c r="B50" s="11" t="s">
        <v>192</v>
      </c>
      <c r="C50" s="11">
        <v>1</v>
      </c>
      <c r="D50" s="11" t="s">
        <v>187</v>
      </c>
      <c r="E50" s="12">
        <v>500</v>
      </c>
      <c r="F50" s="11" t="s">
        <v>446</v>
      </c>
      <c r="G50" s="12" t="s">
        <v>476</v>
      </c>
    </row>
    <row r="51" s="5" customFormat="1" ht="44" customHeight="1" spans="1:7">
      <c r="A51" s="11">
        <v>49</v>
      </c>
      <c r="B51" s="11" t="s">
        <v>192</v>
      </c>
      <c r="C51" s="11">
        <v>1</v>
      </c>
      <c r="D51" s="11" t="s">
        <v>187</v>
      </c>
      <c r="E51" s="11">
        <v>500</v>
      </c>
      <c r="F51" s="11" t="s">
        <v>454</v>
      </c>
      <c r="G51" s="12" t="s">
        <v>477</v>
      </c>
    </row>
    <row r="52" s="5" customFormat="1" ht="44" customHeight="1" spans="1:7">
      <c r="A52" s="15" t="s">
        <v>478</v>
      </c>
      <c r="B52" s="15"/>
      <c r="C52" s="15"/>
      <c r="D52" s="15"/>
      <c r="E52" s="15"/>
      <c r="F52" s="15"/>
      <c r="G52" s="15"/>
    </row>
    <row r="53" s="4" customFormat="1" ht="81" customHeight="1" spans="1:7">
      <c r="A53" s="16" t="s">
        <v>193</v>
      </c>
      <c r="B53" s="16"/>
      <c r="C53" s="16"/>
      <c r="D53" s="16"/>
      <c r="E53" s="16"/>
      <c r="F53" s="16"/>
      <c r="G53" s="16"/>
    </row>
    <row r="54" spans="1:7">
      <c r="A54" s="17"/>
      <c r="B54" s="17"/>
      <c r="C54" s="17"/>
      <c r="D54" s="17"/>
      <c r="E54" s="17"/>
      <c r="F54" s="17"/>
      <c r="G54" s="17"/>
    </row>
    <row r="64" spans="4:4">
      <c r="D64" s="6" t="s">
        <v>194</v>
      </c>
    </row>
  </sheetData>
  <mergeCells count="4">
    <mergeCell ref="A1:G1"/>
    <mergeCell ref="A52:G52"/>
    <mergeCell ref="A53:G53"/>
    <mergeCell ref="A54:G54"/>
  </mergeCells>
  <dataValidations count="3">
    <dataValidation type="list" allowBlank="1" showInputMessage="1" showErrorMessage="1" sqref="B3:B11 B14:B41 B43:B48 B50:B52">
      <formula1>"低保户,五保户,残疾人,低保边缘家庭,支出型困难家庭,困难儿童,单身特困母亲,特殊困难老年人,其他人员"</formula1>
    </dataValidation>
    <dataValidation allowBlank="1" showInputMessage="1" showErrorMessage="1" sqref="C3:C52 D10:D11 D37:D41"/>
    <dataValidation type="list" allowBlank="1" showInputMessage="1" showErrorMessage="1" sqref="D3:D9 D12:D36 D43:D48 D50:D52">
      <formula1>"空调,电热毡,棉被,棉衣,洗衣机,米油面,其他"</formula1>
    </dataValidation>
  </dataValidations>
  <pageMargins left="0.75" right="0.75" top="1" bottom="1" header="0.511805555555556" footer="0.511805555555556"/>
  <pageSetup paperSize="9" scale="7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5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3"/>
  <sheetViews>
    <sheetView zoomScale="115" zoomScaleNormal="115" topLeftCell="A56" workbookViewId="0">
      <selection activeCell="D80" sqref="D80"/>
    </sheetView>
  </sheetViews>
  <sheetFormatPr defaultColWidth="9" defaultRowHeight="13.5" outlineLevelCol="6"/>
  <cols>
    <col min="1" max="1" width="11.9333333333333" customWidth="1"/>
    <col min="2" max="2" width="7.725" customWidth="1"/>
    <col min="3" max="3" width="17.725" customWidth="1"/>
    <col min="4" max="4" width="27.2666666666667" customWidth="1"/>
    <col min="5" max="5" width="29.1833333333333" customWidth="1"/>
    <col min="6" max="6" width="22.1083333333333" customWidth="1"/>
    <col min="7" max="7" width="11.5416666666667" customWidth="1"/>
  </cols>
  <sheetData>
    <row r="1" ht="49" customHeight="1" spans="1:7">
      <c r="A1" s="130" t="s">
        <v>71</v>
      </c>
      <c r="B1" s="130"/>
      <c r="C1" s="130"/>
      <c r="D1" s="130"/>
      <c r="E1" s="130"/>
      <c r="F1" s="130"/>
      <c r="G1" s="130"/>
    </row>
    <row r="2" spans="1:7">
      <c r="A2" s="131" t="s">
        <v>1</v>
      </c>
      <c r="B2" s="132" t="s">
        <v>72</v>
      </c>
      <c r="C2" s="131" t="s">
        <v>73</v>
      </c>
      <c r="D2" s="131" t="s">
        <v>74</v>
      </c>
      <c r="E2" s="131" t="s">
        <v>3</v>
      </c>
      <c r="F2" s="131" t="s">
        <v>75</v>
      </c>
      <c r="G2" s="131" t="s">
        <v>7</v>
      </c>
    </row>
    <row r="3" ht="17" customHeight="1" spans="1:7">
      <c r="A3" s="131">
        <v>1</v>
      </c>
      <c r="B3" s="132" t="s">
        <v>76</v>
      </c>
      <c r="C3" s="131" t="s">
        <v>77</v>
      </c>
      <c r="D3" s="131" t="s">
        <v>78</v>
      </c>
      <c r="E3" s="131" t="s">
        <v>16</v>
      </c>
      <c r="F3" s="131">
        <v>1200</v>
      </c>
      <c r="G3" s="133"/>
    </row>
    <row r="4" ht="17" customHeight="1" spans="1:7">
      <c r="A4" s="131">
        <v>2</v>
      </c>
      <c r="B4" s="132"/>
      <c r="C4" s="131" t="s">
        <v>79</v>
      </c>
      <c r="D4" s="131" t="s">
        <v>80</v>
      </c>
      <c r="E4" s="131" t="s">
        <v>17</v>
      </c>
      <c r="F4" s="131">
        <v>1050</v>
      </c>
      <c r="G4" s="133"/>
    </row>
    <row r="5" ht="17" customHeight="1" spans="1:7">
      <c r="A5" s="131">
        <v>3</v>
      </c>
      <c r="B5" s="132"/>
      <c r="C5" s="131" t="s">
        <v>81</v>
      </c>
      <c r="D5" s="131" t="s">
        <v>80</v>
      </c>
      <c r="E5" s="131" t="s">
        <v>82</v>
      </c>
      <c r="F5" s="131">
        <v>400</v>
      </c>
      <c r="G5" s="133"/>
    </row>
    <row r="6" ht="17" customHeight="1" spans="1:7">
      <c r="A6" s="131">
        <v>4</v>
      </c>
      <c r="B6" s="132"/>
      <c r="C6" s="131" t="s">
        <v>83</v>
      </c>
      <c r="D6" s="131" t="s">
        <v>84</v>
      </c>
      <c r="E6" s="131" t="s">
        <v>17</v>
      </c>
      <c r="F6" s="131">
        <v>1050</v>
      </c>
      <c r="G6" s="133"/>
    </row>
    <row r="7" ht="17" customHeight="1" spans="1:7">
      <c r="A7" s="131">
        <v>5</v>
      </c>
      <c r="B7" s="132"/>
      <c r="C7" s="131" t="s">
        <v>85</v>
      </c>
      <c r="D7" s="131" t="s">
        <v>80</v>
      </c>
      <c r="E7" s="131" t="s">
        <v>16</v>
      </c>
      <c r="F7" s="131">
        <v>1200</v>
      </c>
      <c r="G7" s="133"/>
    </row>
    <row r="8" ht="17" customHeight="1" spans="1:7">
      <c r="A8" s="131">
        <v>6</v>
      </c>
      <c r="B8" s="132"/>
      <c r="C8" s="131" t="s">
        <v>86</v>
      </c>
      <c r="D8" s="131" t="s">
        <v>80</v>
      </c>
      <c r="E8" s="131" t="s">
        <v>18</v>
      </c>
      <c r="F8" s="131">
        <v>1000</v>
      </c>
      <c r="G8" s="133"/>
    </row>
    <row r="9" ht="17" customHeight="1" spans="1:7">
      <c r="A9" s="131">
        <v>7</v>
      </c>
      <c r="B9" s="132"/>
      <c r="C9" s="131" t="s">
        <v>87</v>
      </c>
      <c r="D9" s="131" t="s">
        <v>80</v>
      </c>
      <c r="E9" s="131" t="s">
        <v>17</v>
      </c>
      <c r="F9" s="131">
        <v>1050</v>
      </c>
      <c r="G9" s="133"/>
    </row>
    <row r="10" s="129" customFormat="1" ht="17" customHeight="1" spans="1:7">
      <c r="A10" s="131">
        <v>8</v>
      </c>
      <c r="B10" s="134"/>
      <c r="C10" s="134" t="s">
        <v>88</v>
      </c>
      <c r="D10" s="134" t="s">
        <v>78</v>
      </c>
      <c r="E10" s="134" t="s">
        <v>82</v>
      </c>
      <c r="F10" s="134">
        <v>400</v>
      </c>
      <c r="G10" s="135"/>
    </row>
    <row r="11" s="129" customFormat="1" ht="17" customHeight="1" spans="1:7">
      <c r="A11" s="131">
        <v>9</v>
      </c>
      <c r="B11" s="134" t="s">
        <v>89</v>
      </c>
      <c r="C11" s="134" t="s">
        <v>90</v>
      </c>
      <c r="D11" s="134" t="s">
        <v>84</v>
      </c>
      <c r="E11" s="134" t="s">
        <v>16</v>
      </c>
      <c r="F11" s="134">
        <v>1200</v>
      </c>
      <c r="G11" s="135"/>
    </row>
    <row r="12" s="129" customFormat="1" ht="17" customHeight="1" spans="1:7">
      <c r="A12" s="131">
        <v>10</v>
      </c>
      <c r="B12" s="134"/>
      <c r="C12" s="134" t="s">
        <v>91</v>
      </c>
      <c r="D12" s="134" t="s">
        <v>92</v>
      </c>
      <c r="E12" s="134" t="s">
        <v>93</v>
      </c>
      <c r="F12" s="134" t="s">
        <v>94</v>
      </c>
      <c r="G12" s="135"/>
    </row>
    <row r="13" s="129" customFormat="1" ht="17" customHeight="1" spans="1:7">
      <c r="A13" s="131">
        <v>11</v>
      </c>
      <c r="B13" s="134"/>
      <c r="C13" s="134" t="s">
        <v>95</v>
      </c>
      <c r="D13" s="134" t="s">
        <v>96</v>
      </c>
      <c r="E13" s="134" t="s">
        <v>17</v>
      </c>
      <c r="F13" s="134">
        <v>1050</v>
      </c>
      <c r="G13" s="135"/>
    </row>
    <row r="14" s="129" customFormat="1" ht="17" customHeight="1" spans="1:7">
      <c r="A14" s="131">
        <v>12</v>
      </c>
      <c r="B14" s="134"/>
      <c r="C14" s="134" t="s">
        <v>97</v>
      </c>
      <c r="D14" s="134" t="s">
        <v>84</v>
      </c>
      <c r="E14" s="134" t="s">
        <v>16</v>
      </c>
      <c r="F14" s="134">
        <v>1200</v>
      </c>
      <c r="G14" s="135"/>
    </row>
    <row r="15" s="129" customFormat="1" ht="17" customHeight="1" spans="1:7">
      <c r="A15" s="131">
        <v>13</v>
      </c>
      <c r="B15" s="134"/>
      <c r="C15" s="134" t="s">
        <v>98</v>
      </c>
      <c r="D15" s="134" t="s">
        <v>84</v>
      </c>
      <c r="E15" s="134" t="s">
        <v>99</v>
      </c>
      <c r="F15" s="134" t="s">
        <v>100</v>
      </c>
      <c r="G15" s="135"/>
    </row>
    <row r="16" s="129" customFormat="1" ht="17" customHeight="1" spans="1:7">
      <c r="A16" s="131">
        <v>14</v>
      </c>
      <c r="B16" s="134"/>
      <c r="C16" s="134" t="s">
        <v>101</v>
      </c>
      <c r="D16" s="134" t="s">
        <v>84</v>
      </c>
      <c r="E16" s="134" t="s">
        <v>16</v>
      </c>
      <c r="F16" s="134">
        <v>1200</v>
      </c>
      <c r="G16" s="135"/>
    </row>
    <row r="17" s="129" customFormat="1" ht="17" customHeight="1" spans="1:7">
      <c r="A17" s="131">
        <v>15</v>
      </c>
      <c r="B17" s="134"/>
      <c r="C17" s="134" t="s">
        <v>102</v>
      </c>
      <c r="D17" s="134" t="s">
        <v>103</v>
      </c>
      <c r="E17" s="134" t="s">
        <v>104</v>
      </c>
      <c r="F17" s="134" t="s">
        <v>100</v>
      </c>
      <c r="G17" s="135"/>
    </row>
    <row r="18" s="129" customFormat="1" ht="17" customHeight="1" spans="1:7">
      <c r="A18" s="131">
        <v>16</v>
      </c>
      <c r="B18" s="134"/>
      <c r="C18" s="134" t="s">
        <v>105</v>
      </c>
      <c r="D18" s="134" t="s">
        <v>84</v>
      </c>
      <c r="E18" s="134" t="s">
        <v>16</v>
      </c>
      <c r="F18" s="134">
        <v>1200</v>
      </c>
      <c r="G18" s="135"/>
    </row>
    <row r="19" s="129" customFormat="1" ht="17" customHeight="1" spans="1:7">
      <c r="A19" s="131">
        <v>17</v>
      </c>
      <c r="B19" s="134"/>
      <c r="C19" s="134" t="s">
        <v>106</v>
      </c>
      <c r="D19" s="134" t="s">
        <v>84</v>
      </c>
      <c r="E19" s="134" t="s">
        <v>16</v>
      </c>
      <c r="F19" s="134">
        <v>1200</v>
      </c>
      <c r="G19" s="135"/>
    </row>
    <row r="20" s="129" customFormat="1" ht="17" customHeight="1" spans="1:7">
      <c r="A20" s="131">
        <v>18</v>
      </c>
      <c r="B20" s="134"/>
      <c r="C20" s="134" t="s">
        <v>107</v>
      </c>
      <c r="D20" s="134" t="s">
        <v>108</v>
      </c>
      <c r="E20" s="134" t="s">
        <v>16</v>
      </c>
      <c r="F20" s="134">
        <v>1200</v>
      </c>
      <c r="G20" s="135"/>
    </row>
    <row r="21" s="129" customFormat="1" ht="17" customHeight="1" spans="1:7">
      <c r="A21" s="131">
        <v>19</v>
      </c>
      <c r="B21" s="134"/>
      <c r="C21" s="134" t="s">
        <v>109</v>
      </c>
      <c r="D21" s="134" t="s">
        <v>108</v>
      </c>
      <c r="E21" s="134" t="s">
        <v>16</v>
      </c>
      <c r="F21" s="134">
        <v>1200</v>
      </c>
      <c r="G21" s="135"/>
    </row>
    <row r="22" ht="17" customHeight="1" spans="1:7">
      <c r="A22" s="131">
        <v>20</v>
      </c>
      <c r="B22" s="132" t="s">
        <v>110</v>
      </c>
      <c r="C22" s="131" t="s">
        <v>111</v>
      </c>
      <c r="D22" s="131" t="s">
        <v>112</v>
      </c>
      <c r="E22" s="131" t="s">
        <v>99</v>
      </c>
      <c r="F22" s="131" t="s">
        <v>100</v>
      </c>
      <c r="G22" s="133"/>
    </row>
    <row r="23" ht="17" customHeight="1" spans="1:7">
      <c r="A23" s="131">
        <v>21</v>
      </c>
      <c r="B23" s="132"/>
      <c r="C23" s="131" t="s">
        <v>113</v>
      </c>
      <c r="D23" s="131" t="s">
        <v>114</v>
      </c>
      <c r="E23" s="131" t="s">
        <v>17</v>
      </c>
      <c r="F23" s="131">
        <v>1050</v>
      </c>
      <c r="G23" s="133"/>
    </row>
    <row r="24" ht="17" customHeight="1" spans="1:7">
      <c r="A24" s="131">
        <v>22</v>
      </c>
      <c r="B24" s="132"/>
      <c r="C24" s="131" t="s">
        <v>115</v>
      </c>
      <c r="D24" s="131" t="s">
        <v>96</v>
      </c>
      <c r="E24" s="131" t="s">
        <v>16</v>
      </c>
      <c r="F24" s="131" t="s">
        <v>116</v>
      </c>
      <c r="G24" s="133"/>
    </row>
    <row r="25" ht="17" customHeight="1" spans="1:7">
      <c r="A25" s="131">
        <v>23</v>
      </c>
      <c r="B25" s="132"/>
      <c r="C25" s="131" t="s">
        <v>117</v>
      </c>
      <c r="D25" s="131" t="s">
        <v>118</v>
      </c>
      <c r="E25" s="131" t="s">
        <v>17</v>
      </c>
      <c r="F25" s="131">
        <v>1050</v>
      </c>
      <c r="G25" s="133"/>
    </row>
    <row r="26" ht="17" customHeight="1" spans="1:7">
      <c r="A26" s="131">
        <v>24</v>
      </c>
      <c r="B26" s="132"/>
      <c r="C26" s="131" t="s">
        <v>119</v>
      </c>
      <c r="D26" s="131" t="s">
        <v>120</v>
      </c>
      <c r="E26" s="131" t="s">
        <v>16</v>
      </c>
      <c r="F26" s="131">
        <v>1200</v>
      </c>
      <c r="G26" s="133"/>
    </row>
    <row r="27" ht="17" customHeight="1" spans="1:7">
      <c r="A27" s="131">
        <v>25</v>
      </c>
      <c r="B27" s="132"/>
      <c r="C27" s="131" t="s">
        <v>121</v>
      </c>
      <c r="D27" s="131" t="s">
        <v>122</v>
      </c>
      <c r="E27" s="131" t="s">
        <v>16</v>
      </c>
      <c r="F27" s="131">
        <v>1200</v>
      </c>
      <c r="G27" s="133"/>
    </row>
    <row r="28" ht="17" customHeight="1" spans="1:7">
      <c r="A28" s="131">
        <v>26</v>
      </c>
      <c r="B28" s="132"/>
      <c r="C28" s="131" t="s">
        <v>123</v>
      </c>
      <c r="D28" s="131" t="s">
        <v>122</v>
      </c>
      <c r="E28" s="131" t="s">
        <v>16</v>
      </c>
      <c r="F28" s="131">
        <v>1200</v>
      </c>
      <c r="G28" s="133"/>
    </row>
    <row r="29" ht="17" customHeight="1" spans="1:7">
      <c r="A29" s="131">
        <v>27</v>
      </c>
      <c r="B29" s="132"/>
      <c r="C29" s="131" t="s">
        <v>124</v>
      </c>
      <c r="D29" s="131" t="s">
        <v>103</v>
      </c>
      <c r="E29" s="131" t="s">
        <v>16</v>
      </c>
      <c r="F29" s="131">
        <v>1200</v>
      </c>
      <c r="G29" s="133"/>
    </row>
    <row r="30" ht="17" customHeight="1" spans="1:7">
      <c r="A30" s="131">
        <v>28</v>
      </c>
      <c r="B30" s="132"/>
      <c r="C30" s="131" t="s">
        <v>125</v>
      </c>
      <c r="D30" s="131" t="s">
        <v>84</v>
      </c>
      <c r="E30" s="131" t="s">
        <v>16</v>
      </c>
      <c r="F30" s="131">
        <v>1200</v>
      </c>
      <c r="G30" s="133"/>
    </row>
    <row r="31" ht="17" customHeight="1" spans="1:7">
      <c r="A31" s="131">
        <v>29</v>
      </c>
      <c r="B31" s="132"/>
      <c r="C31" s="131" t="s">
        <v>126</v>
      </c>
      <c r="D31" s="131" t="s">
        <v>103</v>
      </c>
      <c r="E31" s="131" t="s">
        <v>99</v>
      </c>
      <c r="F31" s="131" t="s">
        <v>100</v>
      </c>
      <c r="G31" s="133"/>
    </row>
    <row r="32" ht="17" customHeight="1" spans="1:7">
      <c r="A32" s="131">
        <v>30</v>
      </c>
      <c r="B32" s="132" t="s">
        <v>127</v>
      </c>
      <c r="C32" s="131" t="s">
        <v>90</v>
      </c>
      <c r="D32" s="131" t="s">
        <v>128</v>
      </c>
      <c r="E32" s="131" t="s">
        <v>16</v>
      </c>
      <c r="F32" s="131">
        <v>1200</v>
      </c>
      <c r="G32" s="133"/>
    </row>
    <row r="33" ht="17" customHeight="1" spans="1:7">
      <c r="A33" s="131">
        <v>31</v>
      </c>
      <c r="B33" s="132"/>
      <c r="C33" s="131" t="s">
        <v>129</v>
      </c>
      <c r="D33" s="131" t="s">
        <v>128</v>
      </c>
      <c r="E33" s="131" t="s">
        <v>17</v>
      </c>
      <c r="F33" s="131">
        <v>1050</v>
      </c>
      <c r="G33" s="133"/>
    </row>
    <row r="34" ht="17" customHeight="1" spans="1:7">
      <c r="A34" s="131">
        <v>32</v>
      </c>
      <c r="B34" s="132"/>
      <c r="C34" s="131" t="s">
        <v>130</v>
      </c>
      <c r="D34" s="131" t="s">
        <v>84</v>
      </c>
      <c r="E34" s="131" t="s">
        <v>82</v>
      </c>
      <c r="F34" s="131">
        <v>400</v>
      </c>
      <c r="G34" s="133"/>
    </row>
    <row r="35" ht="17" customHeight="1" spans="1:7">
      <c r="A35" s="131">
        <v>33</v>
      </c>
      <c r="B35" s="132"/>
      <c r="C35" s="131" t="s">
        <v>131</v>
      </c>
      <c r="D35" s="131" t="s">
        <v>96</v>
      </c>
      <c r="E35" s="131" t="s">
        <v>17</v>
      </c>
      <c r="F35" s="131">
        <v>1050</v>
      </c>
      <c r="G35" s="133"/>
    </row>
    <row r="36" ht="17" customHeight="1" spans="1:7">
      <c r="A36" s="131">
        <v>34</v>
      </c>
      <c r="B36" s="132"/>
      <c r="C36" s="131" t="s">
        <v>132</v>
      </c>
      <c r="D36" s="131" t="s">
        <v>122</v>
      </c>
      <c r="E36" s="131" t="s">
        <v>16</v>
      </c>
      <c r="F36" s="131">
        <v>1200</v>
      </c>
      <c r="G36" s="133"/>
    </row>
    <row r="37" ht="17" customHeight="1" spans="1:7">
      <c r="A37" s="131">
        <v>35</v>
      </c>
      <c r="B37" s="132"/>
      <c r="C37" s="131" t="s">
        <v>133</v>
      </c>
      <c r="D37" s="131" t="s">
        <v>84</v>
      </c>
      <c r="E37" s="131" t="s">
        <v>16</v>
      </c>
      <c r="F37" s="131">
        <v>1200</v>
      </c>
      <c r="G37" s="133"/>
    </row>
    <row r="38" ht="17" customHeight="1" spans="1:7">
      <c r="A38" s="131">
        <v>36</v>
      </c>
      <c r="B38" s="136" t="s">
        <v>134</v>
      </c>
      <c r="C38" s="131" t="s">
        <v>135</v>
      </c>
      <c r="D38" s="131" t="s">
        <v>84</v>
      </c>
      <c r="E38" s="131" t="s">
        <v>16</v>
      </c>
      <c r="F38" s="131">
        <v>1200</v>
      </c>
      <c r="G38" s="133"/>
    </row>
    <row r="39" ht="17" customHeight="1" spans="1:7">
      <c r="A39" s="131">
        <v>37</v>
      </c>
      <c r="B39" s="137"/>
      <c r="C39" s="131" t="s">
        <v>136</v>
      </c>
      <c r="D39" s="131" t="s">
        <v>103</v>
      </c>
      <c r="E39" s="131" t="s">
        <v>17</v>
      </c>
      <c r="F39" s="131">
        <v>1050</v>
      </c>
      <c r="G39" s="133"/>
    </row>
    <row r="40" ht="17" customHeight="1" spans="1:7">
      <c r="A40" s="131">
        <v>38</v>
      </c>
      <c r="B40" s="137"/>
      <c r="C40" s="131" t="s">
        <v>137</v>
      </c>
      <c r="D40" s="131" t="s">
        <v>138</v>
      </c>
      <c r="E40" s="131" t="s">
        <v>99</v>
      </c>
      <c r="F40" s="131" t="s">
        <v>100</v>
      </c>
      <c r="G40" s="133"/>
    </row>
    <row r="41" ht="17" customHeight="1" spans="1:7">
      <c r="A41" s="131">
        <v>39</v>
      </c>
      <c r="B41" s="137"/>
      <c r="C41" s="131" t="s">
        <v>139</v>
      </c>
      <c r="D41" s="131" t="s">
        <v>103</v>
      </c>
      <c r="E41" s="131" t="s">
        <v>16</v>
      </c>
      <c r="F41" s="131">
        <v>1200</v>
      </c>
      <c r="G41" s="133"/>
    </row>
    <row r="42" ht="17" customHeight="1" spans="1:7">
      <c r="A42" s="131">
        <v>40</v>
      </c>
      <c r="B42" s="137"/>
      <c r="C42" s="131" t="s">
        <v>140</v>
      </c>
      <c r="D42" s="131" t="s">
        <v>84</v>
      </c>
      <c r="E42" s="131" t="s">
        <v>16</v>
      </c>
      <c r="F42" s="131">
        <v>1200</v>
      </c>
      <c r="G42" s="133"/>
    </row>
    <row r="43" ht="17" customHeight="1" spans="1:7">
      <c r="A43" s="131">
        <v>41</v>
      </c>
      <c r="B43" s="137"/>
      <c r="C43" s="131" t="s">
        <v>141</v>
      </c>
      <c r="D43" s="131" t="s">
        <v>84</v>
      </c>
      <c r="E43" s="131" t="s">
        <v>16</v>
      </c>
      <c r="F43" s="131">
        <v>1200</v>
      </c>
      <c r="G43" s="133"/>
    </row>
    <row r="44" ht="17" customHeight="1" spans="1:7">
      <c r="A44" s="131">
        <v>42</v>
      </c>
      <c r="B44" s="137"/>
      <c r="C44" s="131" t="s">
        <v>142</v>
      </c>
      <c r="D44" s="131" t="s">
        <v>78</v>
      </c>
      <c r="E44" s="131" t="s">
        <v>99</v>
      </c>
      <c r="F44" s="131" t="s">
        <v>100</v>
      </c>
      <c r="G44" s="133"/>
    </row>
    <row r="45" ht="17" customHeight="1" spans="1:7">
      <c r="A45" s="131">
        <v>43</v>
      </c>
      <c r="B45" s="137"/>
      <c r="C45" s="131" t="s">
        <v>143</v>
      </c>
      <c r="D45" s="131" t="s">
        <v>138</v>
      </c>
      <c r="E45" s="131" t="s">
        <v>99</v>
      </c>
      <c r="F45" s="131" t="s">
        <v>100</v>
      </c>
      <c r="G45" s="133"/>
    </row>
    <row r="46" ht="17" customHeight="1" spans="1:7">
      <c r="A46" s="131">
        <v>44</v>
      </c>
      <c r="B46" s="137"/>
      <c r="C46" s="131" t="s">
        <v>144</v>
      </c>
      <c r="D46" s="131" t="s">
        <v>96</v>
      </c>
      <c r="E46" s="131" t="s">
        <v>145</v>
      </c>
      <c r="F46" s="131" t="s">
        <v>146</v>
      </c>
      <c r="G46" s="133"/>
    </row>
    <row r="47" ht="17" customHeight="1" spans="1:7">
      <c r="A47" s="131">
        <v>45</v>
      </c>
      <c r="B47" s="137"/>
      <c r="C47" s="131" t="s">
        <v>147</v>
      </c>
      <c r="D47" s="131" t="s">
        <v>122</v>
      </c>
      <c r="E47" s="131" t="s">
        <v>16</v>
      </c>
      <c r="F47" s="131">
        <v>1200</v>
      </c>
      <c r="G47" s="133"/>
    </row>
    <row r="48" ht="17" customHeight="1" spans="1:7">
      <c r="A48" s="131">
        <v>46</v>
      </c>
      <c r="B48" s="137"/>
      <c r="C48" s="131" t="s">
        <v>148</v>
      </c>
      <c r="D48" s="131" t="s">
        <v>149</v>
      </c>
      <c r="E48" s="131" t="s">
        <v>21</v>
      </c>
      <c r="F48" s="131">
        <v>1000</v>
      </c>
      <c r="G48" s="133"/>
    </row>
    <row r="49" ht="17" customHeight="1" spans="1:7">
      <c r="A49" s="131">
        <v>47</v>
      </c>
      <c r="B49" s="138"/>
      <c r="C49" s="131" t="s">
        <v>150</v>
      </c>
      <c r="D49" s="131" t="s">
        <v>96</v>
      </c>
      <c r="E49" s="131" t="s">
        <v>16</v>
      </c>
      <c r="F49" s="131">
        <v>1200</v>
      </c>
      <c r="G49" s="133"/>
    </row>
    <row r="50" ht="17" customHeight="1" spans="1:7">
      <c r="A50" s="131">
        <v>48</v>
      </c>
      <c r="B50" s="132" t="s">
        <v>151</v>
      </c>
      <c r="C50" s="131" t="s">
        <v>152</v>
      </c>
      <c r="D50" s="131" t="s">
        <v>153</v>
      </c>
      <c r="E50" s="131" t="s">
        <v>16</v>
      </c>
      <c r="F50" s="131">
        <v>1200</v>
      </c>
      <c r="G50" s="133"/>
    </row>
    <row r="51" ht="17" customHeight="1" spans="1:7">
      <c r="A51" s="131">
        <v>49</v>
      </c>
      <c r="B51" s="132"/>
      <c r="C51" s="131" t="s">
        <v>154</v>
      </c>
      <c r="D51" s="131" t="s">
        <v>122</v>
      </c>
      <c r="E51" s="131" t="s">
        <v>16</v>
      </c>
      <c r="F51" s="131">
        <v>1200</v>
      </c>
      <c r="G51" s="133"/>
    </row>
    <row r="52" ht="17" customHeight="1" spans="1:7">
      <c r="A52" s="131">
        <v>50</v>
      </c>
      <c r="B52" s="132"/>
      <c r="C52" s="131" t="s">
        <v>155</v>
      </c>
      <c r="D52" s="131" t="s">
        <v>103</v>
      </c>
      <c r="E52" s="131" t="s">
        <v>104</v>
      </c>
      <c r="F52" s="131" t="s">
        <v>100</v>
      </c>
      <c r="G52" s="133"/>
    </row>
    <row r="53" ht="17" customHeight="1" spans="1:7">
      <c r="A53" s="131">
        <v>51</v>
      </c>
      <c r="B53" s="132"/>
      <c r="C53" s="131" t="s">
        <v>156</v>
      </c>
      <c r="D53" s="131" t="s">
        <v>128</v>
      </c>
      <c r="E53" s="131" t="s">
        <v>16</v>
      </c>
      <c r="F53" s="131">
        <v>1200</v>
      </c>
      <c r="G53" s="133"/>
    </row>
    <row r="54" ht="17" customHeight="1" spans="1:7">
      <c r="A54" s="131">
        <v>52</v>
      </c>
      <c r="B54" s="132"/>
      <c r="C54" s="131" t="s">
        <v>157</v>
      </c>
      <c r="D54" s="131" t="s">
        <v>138</v>
      </c>
      <c r="E54" s="131" t="s">
        <v>16</v>
      </c>
      <c r="F54" s="131">
        <v>1200</v>
      </c>
      <c r="G54" s="133"/>
    </row>
    <row r="55" ht="17" customHeight="1" spans="1:7">
      <c r="A55" s="131">
        <v>53</v>
      </c>
      <c r="B55" s="132"/>
      <c r="C55" s="131" t="s">
        <v>158</v>
      </c>
      <c r="D55" s="131" t="s">
        <v>103</v>
      </c>
      <c r="E55" s="131" t="s">
        <v>16</v>
      </c>
      <c r="F55" s="131">
        <v>1200</v>
      </c>
      <c r="G55" s="133"/>
    </row>
    <row r="56" ht="17" customHeight="1" spans="1:7">
      <c r="A56" s="131">
        <v>54</v>
      </c>
      <c r="B56" s="132"/>
      <c r="C56" s="131" t="s">
        <v>159</v>
      </c>
      <c r="D56" s="131" t="s">
        <v>160</v>
      </c>
      <c r="E56" s="131" t="s">
        <v>161</v>
      </c>
      <c r="F56" s="131" t="s">
        <v>162</v>
      </c>
      <c r="G56" s="133"/>
    </row>
    <row r="57" ht="17" customHeight="1" spans="1:7">
      <c r="A57" s="131">
        <v>55</v>
      </c>
      <c r="B57" s="132"/>
      <c r="C57" s="131" t="s">
        <v>163</v>
      </c>
      <c r="D57" s="131" t="s">
        <v>103</v>
      </c>
      <c r="E57" s="131" t="s">
        <v>104</v>
      </c>
      <c r="F57" s="131" t="s">
        <v>100</v>
      </c>
      <c r="G57" s="133"/>
    </row>
    <row r="58" ht="17" customHeight="1" spans="1:7">
      <c r="A58" s="131">
        <v>56</v>
      </c>
      <c r="B58" s="132"/>
      <c r="C58" s="131" t="s">
        <v>164</v>
      </c>
      <c r="D58" s="131" t="s">
        <v>165</v>
      </c>
      <c r="E58" s="131" t="s">
        <v>104</v>
      </c>
      <c r="F58" s="131" t="s">
        <v>100</v>
      </c>
      <c r="G58" s="133"/>
    </row>
    <row r="59" ht="17" customHeight="1" spans="1:7">
      <c r="A59" s="131">
        <v>57</v>
      </c>
      <c r="B59" s="132"/>
      <c r="C59" s="131" t="s">
        <v>166</v>
      </c>
      <c r="D59" s="131" t="s">
        <v>122</v>
      </c>
      <c r="E59" s="131" t="s">
        <v>16</v>
      </c>
      <c r="F59" s="131">
        <v>1200</v>
      </c>
      <c r="G59" s="133"/>
    </row>
    <row r="60" ht="17" customHeight="1" spans="1:7">
      <c r="A60" s="131">
        <v>58</v>
      </c>
      <c r="B60" s="132"/>
      <c r="C60" s="131" t="s">
        <v>147</v>
      </c>
      <c r="D60" s="131" t="s">
        <v>138</v>
      </c>
      <c r="E60" s="131" t="s">
        <v>104</v>
      </c>
      <c r="F60" s="131" t="s">
        <v>100</v>
      </c>
      <c r="G60" s="133"/>
    </row>
    <row r="61" ht="17" customHeight="1" spans="1:7">
      <c r="A61" s="131">
        <v>59</v>
      </c>
      <c r="B61" s="132"/>
      <c r="C61" s="131" t="s">
        <v>167</v>
      </c>
      <c r="D61" s="131" t="s">
        <v>160</v>
      </c>
      <c r="E61" s="131" t="s">
        <v>161</v>
      </c>
      <c r="F61" s="131" t="s">
        <v>162</v>
      </c>
      <c r="G61" s="133"/>
    </row>
    <row r="62" spans="1:7">
      <c r="A62" s="131">
        <v>60</v>
      </c>
      <c r="B62" s="131" t="s">
        <v>168</v>
      </c>
      <c r="C62" s="131" t="s">
        <v>169</v>
      </c>
      <c r="D62" s="131" t="s">
        <v>170</v>
      </c>
      <c r="E62" s="131" t="s">
        <v>82</v>
      </c>
      <c r="F62" s="131">
        <v>400</v>
      </c>
      <c r="G62" s="131"/>
    </row>
    <row r="63" spans="1:7">
      <c r="A63" s="131">
        <v>61</v>
      </c>
      <c r="B63" s="139" t="s">
        <v>171</v>
      </c>
      <c r="C63" s="131" t="s">
        <v>172</v>
      </c>
      <c r="D63" s="131" t="s">
        <v>173</v>
      </c>
      <c r="E63" s="131" t="s">
        <v>22</v>
      </c>
      <c r="F63" s="131">
        <v>3500</v>
      </c>
      <c r="G63" s="131"/>
    </row>
    <row r="64" spans="1:7">
      <c r="A64" s="131">
        <v>62</v>
      </c>
      <c r="B64" s="140"/>
      <c r="C64" s="131" t="s">
        <v>174</v>
      </c>
      <c r="D64" s="131" t="s">
        <v>173</v>
      </c>
      <c r="E64" s="131" t="s">
        <v>22</v>
      </c>
      <c r="F64" s="131">
        <v>3500</v>
      </c>
      <c r="G64" s="131"/>
    </row>
    <row r="65" spans="1:7">
      <c r="A65" s="131">
        <v>63</v>
      </c>
      <c r="B65" s="140"/>
      <c r="C65" s="131" t="s">
        <v>175</v>
      </c>
      <c r="D65" s="131" t="s">
        <v>173</v>
      </c>
      <c r="E65" s="131" t="s">
        <v>22</v>
      </c>
      <c r="F65" s="131">
        <v>3500</v>
      </c>
      <c r="G65" s="131"/>
    </row>
    <row r="66" spans="1:7">
      <c r="A66" s="131">
        <v>64</v>
      </c>
      <c r="B66" s="141"/>
      <c r="C66" s="131" t="s">
        <v>176</v>
      </c>
      <c r="D66" s="131" t="s">
        <v>173</v>
      </c>
      <c r="E66" s="131" t="s">
        <v>22</v>
      </c>
      <c r="F66" s="131">
        <v>3500</v>
      </c>
      <c r="G66" s="131"/>
    </row>
    <row r="67" spans="1:7">
      <c r="A67" s="131">
        <v>65</v>
      </c>
      <c r="B67" s="131" t="s">
        <v>177</v>
      </c>
      <c r="C67" s="131" t="s">
        <v>178</v>
      </c>
      <c r="D67" s="131" t="s">
        <v>179</v>
      </c>
      <c r="E67" s="131" t="s">
        <v>22</v>
      </c>
      <c r="F67" s="131">
        <v>3500</v>
      </c>
      <c r="G67" s="131"/>
    </row>
    <row r="68" spans="1:7">
      <c r="A68" s="131">
        <v>66</v>
      </c>
      <c r="B68" s="131" t="s">
        <v>180</v>
      </c>
      <c r="C68" s="131" t="s">
        <v>180</v>
      </c>
      <c r="D68" s="131" t="s">
        <v>181</v>
      </c>
      <c r="E68" s="131" t="s">
        <v>22</v>
      </c>
      <c r="F68" s="131">
        <v>3500</v>
      </c>
      <c r="G68" s="131"/>
    </row>
    <row r="69" spans="1:7">
      <c r="A69" s="139">
        <v>67</v>
      </c>
      <c r="B69" s="139" t="s">
        <v>182</v>
      </c>
      <c r="C69" s="139" t="s">
        <v>182</v>
      </c>
      <c r="D69" s="139" t="s">
        <v>183</v>
      </c>
      <c r="E69" s="139" t="s">
        <v>22</v>
      </c>
      <c r="F69" s="139">
        <v>3500</v>
      </c>
      <c r="G69" s="139"/>
    </row>
    <row r="70" spans="1:7">
      <c r="A70" s="142" t="s">
        <v>184</v>
      </c>
      <c r="B70" s="143"/>
      <c r="C70" s="143"/>
      <c r="D70" s="143"/>
      <c r="E70" s="143"/>
      <c r="F70" s="143"/>
      <c r="G70" s="144"/>
    </row>
    <row r="71" spans="1:7">
      <c r="A71" s="145"/>
      <c r="B71" s="145"/>
      <c r="C71" s="146"/>
      <c r="D71" s="145"/>
      <c r="E71" s="146"/>
      <c r="F71" s="145"/>
      <c r="G71" s="145"/>
    </row>
    <row r="72" spans="1:7">
      <c r="A72" s="145"/>
      <c r="B72" s="145"/>
      <c r="C72" s="145"/>
      <c r="D72" s="145"/>
      <c r="E72" s="145"/>
      <c r="F72" s="145"/>
      <c r="G72" s="145"/>
    </row>
    <row r="73" spans="1:7">
      <c r="A73" s="145"/>
      <c r="B73" s="145"/>
      <c r="C73" s="145"/>
      <c r="D73" s="145"/>
      <c r="E73" s="145"/>
      <c r="F73" s="145"/>
      <c r="G73" s="145"/>
    </row>
  </sheetData>
  <autoFilter ref="A2:G70">
    <extLst/>
  </autoFilter>
  <mergeCells count="9">
    <mergeCell ref="A1:G1"/>
    <mergeCell ref="A70:G70"/>
    <mergeCell ref="B3:B10"/>
    <mergeCell ref="B11:B21"/>
    <mergeCell ref="B22:B31"/>
    <mergeCell ref="B32:B37"/>
    <mergeCell ref="B38:B49"/>
    <mergeCell ref="B50:B61"/>
    <mergeCell ref="B63:B66"/>
  </mergeCells>
  <pageMargins left="0.7" right="0.7" top="0.75" bottom="0.75" header="0.3" footer="0.3"/>
  <pageSetup paperSize="9" scale="63" fitToWidth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H3" sqref="H3"/>
    </sheetView>
  </sheetViews>
  <sheetFormatPr defaultColWidth="9.81666666666667" defaultRowHeight="14.25" outlineLevelCol="5"/>
  <cols>
    <col min="1" max="1" width="9.275" style="6" customWidth="1"/>
    <col min="2" max="2" width="22.8166666666667" style="6" customWidth="1"/>
    <col min="3" max="3" width="15.5416666666667" style="6" customWidth="1"/>
    <col min="4" max="4" width="13.775" style="6" customWidth="1"/>
    <col min="5" max="5" width="26.8666666666667" style="6" customWidth="1"/>
    <col min="6" max="6" width="7.36666666666667" style="6" customWidth="1"/>
    <col min="7" max="16384" width="9.81666666666667" style="6"/>
  </cols>
  <sheetData>
    <row r="1" ht="45" customHeight="1" spans="1:6">
      <c r="A1" s="7" t="s">
        <v>185</v>
      </c>
      <c r="B1" s="7"/>
      <c r="C1" s="7"/>
      <c r="D1" s="7"/>
      <c r="E1" s="7"/>
      <c r="F1" s="7"/>
    </row>
    <row r="2" s="1" customFormat="1" ht="45" customHeight="1" spans="1:6">
      <c r="A2" s="32" t="s">
        <v>1</v>
      </c>
      <c r="B2" s="32" t="s">
        <v>74</v>
      </c>
      <c r="C2" s="32" t="s">
        <v>4</v>
      </c>
      <c r="D2" s="32" t="s">
        <v>3</v>
      </c>
      <c r="E2" s="32" t="s">
        <v>186</v>
      </c>
      <c r="F2" s="33" t="s">
        <v>7</v>
      </c>
    </row>
    <row r="3" ht="50" customHeight="1" spans="1:6">
      <c r="A3" s="35">
        <v>1</v>
      </c>
      <c r="B3" s="35" t="s">
        <v>128</v>
      </c>
      <c r="C3" s="35">
        <v>32</v>
      </c>
      <c r="D3" s="36" t="s">
        <v>187</v>
      </c>
      <c r="E3" s="37">
        <v>16000</v>
      </c>
      <c r="F3" s="123" t="s">
        <v>188</v>
      </c>
    </row>
    <row r="4" ht="50" customHeight="1" spans="1:6">
      <c r="A4" s="35">
        <v>2</v>
      </c>
      <c r="B4" s="35" t="s">
        <v>189</v>
      </c>
      <c r="C4" s="35">
        <v>14</v>
      </c>
      <c r="D4" s="36" t="s">
        <v>26</v>
      </c>
      <c r="E4" s="37">
        <v>3000</v>
      </c>
      <c r="F4" s="124"/>
    </row>
    <row r="5" ht="50" customHeight="1" spans="1:6">
      <c r="A5" s="35">
        <v>3</v>
      </c>
      <c r="B5" s="35" t="s">
        <v>96</v>
      </c>
      <c r="C5" s="35">
        <v>6</v>
      </c>
      <c r="D5" s="36" t="s">
        <v>187</v>
      </c>
      <c r="E5" s="37">
        <v>2500</v>
      </c>
      <c r="F5" s="124"/>
    </row>
    <row r="6" ht="50" customHeight="1" spans="1:6">
      <c r="A6" s="35">
        <v>4</v>
      </c>
      <c r="B6" s="35" t="s">
        <v>190</v>
      </c>
      <c r="C6" s="35">
        <v>26</v>
      </c>
      <c r="D6" s="36" t="s">
        <v>187</v>
      </c>
      <c r="E6" s="37">
        <v>12000</v>
      </c>
      <c r="F6" s="124"/>
    </row>
    <row r="7" ht="50" customHeight="1" spans="1:6">
      <c r="A7" s="35">
        <v>5</v>
      </c>
      <c r="B7" s="35" t="s">
        <v>191</v>
      </c>
      <c r="C7" s="35">
        <v>10</v>
      </c>
      <c r="D7" s="36" t="s">
        <v>187</v>
      </c>
      <c r="E7" s="37">
        <v>4000</v>
      </c>
      <c r="F7" s="124"/>
    </row>
    <row r="8" ht="50" customHeight="1" spans="1:6">
      <c r="A8" s="38">
        <v>6</v>
      </c>
      <c r="B8" s="38" t="s">
        <v>192</v>
      </c>
      <c r="C8" s="35">
        <v>50</v>
      </c>
      <c r="D8" s="36" t="s">
        <v>17</v>
      </c>
      <c r="E8" s="37">
        <v>35000</v>
      </c>
      <c r="F8" s="124"/>
    </row>
    <row r="9" s="4" customFormat="1" ht="81" customHeight="1" spans="1:6">
      <c r="A9" s="125"/>
      <c r="B9" s="126"/>
      <c r="C9" s="127"/>
      <c r="D9" s="36" t="s">
        <v>6</v>
      </c>
      <c r="E9" s="128">
        <f>SUM(E3:E8)</f>
        <v>72500</v>
      </c>
      <c r="F9" s="124"/>
    </row>
    <row r="10" s="4" customFormat="1" ht="81" customHeight="1" spans="1:6">
      <c r="A10" s="29" t="s">
        <v>193</v>
      </c>
      <c r="B10" s="30"/>
      <c r="C10" s="30"/>
      <c r="D10" s="30"/>
      <c r="E10" s="30"/>
      <c r="F10" s="31"/>
    </row>
    <row r="11" spans="1:6">
      <c r="A11" s="17"/>
      <c r="B11" s="17"/>
      <c r="C11" s="17"/>
      <c r="D11" s="17"/>
      <c r="E11" s="17"/>
      <c r="F11" s="17"/>
    </row>
    <row r="21" spans="4:4">
      <c r="D21" s="6" t="s">
        <v>194</v>
      </c>
    </row>
  </sheetData>
  <mergeCells count="4">
    <mergeCell ref="A1:F1"/>
    <mergeCell ref="A10:F10"/>
    <mergeCell ref="A11:F11"/>
    <mergeCell ref="F3:F9"/>
  </mergeCells>
  <dataValidations count="3">
    <dataValidation type="list" allowBlank="1" showInputMessage="1" showErrorMessage="1" sqref="B3:B8">
      <formula1>"低保户,五保户,残疾人,低保边缘家庭,支出型困难家庭,困难儿童,单身特困母亲,特殊困难老年人,其他人员"</formula1>
    </dataValidation>
    <dataValidation allowBlank="1" showInputMessage="1" showErrorMessage="1" sqref="C3:C4 C6:C8"/>
    <dataValidation type="list" allowBlank="1" showInputMessage="1" showErrorMessage="1" sqref="D3:D8">
      <formula1>"空调,电热毡,棉被,棉衣,洗衣机,米油面,其他"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opLeftCell="C1" workbookViewId="0">
      <selection activeCell="H21" sqref="H21"/>
    </sheetView>
  </sheetViews>
  <sheetFormatPr defaultColWidth="9" defaultRowHeight="13.5" outlineLevelCol="5"/>
  <cols>
    <col min="1" max="1" width="6.43333333333333" style="106" customWidth="1"/>
    <col min="2" max="3" width="9.23333333333333" style="106" customWidth="1"/>
    <col min="4" max="4" width="24.3166666666667" style="107" customWidth="1"/>
    <col min="5" max="5" width="6.475" style="106" customWidth="1"/>
    <col min="6" max="6" width="6.43333333333333" style="106" customWidth="1"/>
    <col min="7" max="8" width="10" style="108" customWidth="1"/>
    <col min="9" max="16384" width="9" style="108"/>
  </cols>
  <sheetData>
    <row r="1" ht="34" customHeight="1" spans="1:6">
      <c r="A1" s="109"/>
      <c r="B1" s="109"/>
      <c r="C1" s="109"/>
      <c r="D1" s="110"/>
      <c r="E1" s="109"/>
      <c r="F1" s="111"/>
    </row>
    <row r="2" s="106" customFormat="1" spans="1:6">
      <c r="A2" s="112" t="s">
        <v>1</v>
      </c>
      <c r="B2" s="113" t="s">
        <v>195</v>
      </c>
      <c r="C2" s="113" t="s">
        <v>73</v>
      </c>
      <c r="D2" s="113" t="s">
        <v>196</v>
      </c>
      <c r="E2" s="113" t="s">
        <v>197</v>
      </c>
      <c r="F2" s="114" t="s">
        <v>7</v>
      </c>
    </row>
    <row r="3" spans="1:6">
      <c r="A3" s="115">
        <v>1</v>
      </c>
      <c r="B3" s="116" t="s">
        <v>198</v>
      </c>
      <c r="C3" s="116" t="s">
        <v>199</v>
      </c>
      <c r="D3" s="116" t="s">
        <v>200</v>
      </c>
      <c r="E3" s="116">
        <v>4000</v>
      </c>
      <c r="F3" s="117"/>
    </row>
    <row r="4" spans="1:6">
      <c r="A4" s="118">
        <v>2</v>
      </c>
      <c r="B4" s="119" t="s">
        <v>198</v>
      </c>
      <c r="C4" s="119" t="s">
        <v>201</v>
      </c>
      <c r="D4" s="119" t="s">
        <v>202</v>
      </c>
      <c r="E4" s="119">
        <v>4000</v>
      </c>
      <c r="F4" s="120"/>
    </row>
    <row r="5" spans="1:6">
      <c r="A5" s="118">
        <v>3</v>
      </c>
      <c r="B5" s="119" t="s">
        <v>198</v>
      </c>
      <c r="C5" s="119" t="s">
        <v>203</v>
      </c>
      <c r="D5" s="119" t="s">
        <v>202</v>
      </c>
      <c r="E5" s="119">
        <v>4000</v>
      </c>
      <c r="F5" s="120"/>
    </row>
    <row r="6" spans="1:6">
      <c r="A6" s="118">
        <v>4</v>
      </c>
      <c r="B6" s="119" t="s">
        <v>198</v>
      </c>
      <c r="C6" s="119" t="s">
        <v>204</v>
      </c>
      <c r="D6" s="119" t="s">
        <v>205</v>
      </c>
      <c r="E6" s="119">
        <v>4000</v>
      </c>
      <c r="F6" s="120"/>
    </row>
    <row r="7" spans="1:6">
      <c r="A7" s="118">
        <v>5</v>
      </c>
      <c r="B7" s="119" t="s">
        <v>206</v>
      </c>
      <c r="C7" s="119" t="s">
        <v>207</v>
      </c>
      <c r="D7" s="119" t="s">
        <v>29</v>
      </c>
      <c r="E7" s="119">
        <v>1000</v>
      </c>
      <c r="F7" s="120"/>
    </row>
    <row r="8" spans="1:6">
      <c r="A8" s="118">
        <v>6</v>
      </c>
      <c r="B8" s="119" t="s">
        <v>206</v>
      </c>
      <c r="C8" s="119" t="s">
        <v>208</v>
      </c>
      <c r="D8" s="119" t="s">
        <v>209</v>
      </c>
      <c r="E8" s="119">
        <v>2000</v>
      </c>
      <c r="F8" s="120"/>
    </row>
    <row r="9" spans="1:6">
      <c r="A9" s="118">
        <v>7</v>
      </c>
      <c r="B9" s="119" t="s">
        <v>206</v>
      </c>
      <c r="C9" s="119" t="s">
        <v>210</v>
      </c>
      <c r="D9" s="119" t="s">
        <v>209</v>
      </c>
      <c r="E9" s="119">
        <v>2000</v>
      </c>
      <c r="F9" s="120"/>
    </row>
    <row r="10" spans="1:6">
      <c r="A10" s="118">
        <v>8</v>
      </c>
      <c r="B10" s="119" t="s">
        <v>206</v>
      </c>
      <c r="C10" s="119" t="s">
        <v>211</v>
      </c>
      <c r="D10" s="119" t="s">
        <v>29</v>
      </c>
      <c r="E10" s="119">
        <v>1000</v>
      </c>
      <c r="F10" s="120"/>
    </row>
    <row r="11" spans="1:6">
      <c r="A11" s="118">
        <v>9</v>
      </c>
      <c r="B11" s="119" t="s">
        <v>206</v>
      </c>
      <c r="C11" s="119" t="s">
        <v>212</v>
      </c>
      <c r="D11" s="119" t="s">
        <v>29</v>
      </c>
      <c r="E11" s="119">
        <v>1000</v>
      </c>
      <c r="F11" s="120"/>
    </row>
    <row r="12" spans="1:6">
      <c r="A12" s="118">
        <v>10</v>
      </c>
      <c r="B12" s="119" t="s">
        <v>206</v>
      </c>
      <c r="C12" s="119" t="s">
        <v>213</v>
      </c>
      <c r="D12" s="119" t="s">
        <v>29</v>
      </c>
      <c r="E12" s="119">
        <v>1000</v>
      </c>
      <c r="F12" s="120"/>
    </row>
    <row r="13" spans="1:6">
      <c r="A13" s="118">
        <v>11</v>
      </c>
      <c r="B13" s="119" t="s">
        <v>206</v>
      </c>
      <c r="C13" s="119" t="s">
        <v>214</v>
      </c>
      <c r="D13" s="119" t="s">
        <v>29</v>
      </c>
      <c r="E13" s="119">
        <v>1000</v>
      </c>
      <c r="F13" s="120"/>
    </row>
    <row r="14" spans="1:6">
      <c r="A14" s="118">
        <v>12</v>
      </c>
      <c r="B14" s="119" t="s">
        <v>206</v>
      </c>
      <c r="C14" s="119" t="s">
        <v>215</v>
      </c>
      <c r="D14" s="119" t="s">
        <v>29</v>
      </c>
      <c r="E14" s="119">
        <v>1000</v>
      </c>
      <c r="F14" s="120"/>
    </row>
    <row r="15" spans="1:6">
      <c r="A15" s="118">
        <v>13</v>
      </c>
      <c r="B15" s="119" t="s">
        <v>206</v>
      </c>
      <c r="C15" s="119" t="s">
        <v>216</v>
      </c>
      <c r="D15" s="119" t="s">
        <v>29</v>
      </c>
      <c r="E15" s="119">
        <v>1000</v>
      </c>
      <c r="F15" s="120"/>
    </row>
    <row r="16" spans="1:6">
      <c r="A16" s="118">
        <v>14</v>
      </c>
      <c r="B16" s="119" t="s">
        <v>217</v>
      </c>
      <c r="C16" s="119" t="s">
        <v>218</v>
      </c>
      <c r="D16" s="119" t="s">
        <v>219</v>
      </c>
      <c r="E16" s="119">
        <v>2000</v>
      </c>
      <c r="F16" s="120"/>
    </row>
    <row r="17" spans="1:6">
      <c r="A17" s="118">
        <v>15</v>
      </c>
      <c r="B17" s="119" t="s">
        <v>217</v>
      </c>
      <c r="C17" s="119" t="s">
        <v>220</v>
      </c>
      <c r="D17" s="119" t="s">
        <v>221</v>
      </c>
      <c r="E17" s="119">
        <v>1500</v>
      </c>
      <c r="F17" s="120"/>
    </row>
    <row r="18" spans="1:6">
      <c r="A18" s="118">
        <v>16</v>
      </c>
      <c r="B18" s="119" t="s">
        <v>217</v>
      </c>
      <c r="C18" s="119" t="s">
        <v>83</v>
      </c>
      <c r="D18" s="119" t="s">
        <v>222</v>
      </c>
      <c r="E18" s="119">
        <v>1000</v>
      </c>
      <c r="F18" s="120"/>
    </row>
    <row r="19" spans="1:6">
      <c r="A19" s="118">
        <v>17</v>
      </c>
      <c r="B19" s="119" t="s">
        <v>223</v>
      </c>
      <c r="C19" s="119" t="s">
        <v>224</v>
      </c>
      <c r="D19" s="119" t="s">
        <v>225</v>
      </c>
      <c r="E19" s="119">
        <v>4000</v>
      </c>
      <c r="F19" s="120"/>
    </row>
    <row r="20" spans="1:6">
      <c r="A20" s="118">
        <v>18</v>
      </c>
      <c r="B20" s="119" t="s">
        <v>223</v>
      </c>
      <c r="C20" s="119" t="s">
        <v>226</v>
      </c>
      <c r="D20" s="119" t="s">
        <v>225</v>
      </c>
      <c r="E20" s="119">
        <v>4000</v>
      </c>
      <c r="F20" s="120"/>
    </row>
    <row r="21" spans="1:6">
      <c r="A21" s="118">
        <v>19</v>
      </c>
      <c r="B21" s="119" t="s">
        <v>223</v>
      </c>
      <c r="C21" s="119" t="s">
        <v>227</v>
      </c>
      <c r="D21" s="119" t="s">
        <v>225</v>
      </c>
      <c r="E21" s="119">
        <v>4000</v>
      </c>
      <c r="F21" s="120"/>
    </row>
    <row r="22" spans="1:6">
      <c r="A22" s="118">
        <v>20</v>
      </c>
      <c r="B22" s="119" t="s">
        <v>223</v>
      </c>
      <c r="C22" s="119" t="s">
        <v>228</v>
      </c>
      <c r="D22" s="119" t="s">
        <v>225</v>
      </c>
      <c r="E22" s="119">
        <v>4000</v>
      </c>
      <c r="F22" s="120"/>
    </row>
    <row r="23" spans="1:6">
      <c r="A23" s="118">
        <v>21</v>
      </c>
      <c r="B23" s="119" t="s">
        <v>223</v>
      </c>
      <c r="C23" s="119" t="s">
        <v>229</v>
      </c>
      <c r="D23" s="119" t="s">
        <v>225</v>
      </c>
      <c r="E23" s="119">
        <v>4000</v>
      </c>
      <c r="F23" s="120"/>
    </row>
    <row r="24" spans="1:6">
      <c r="A24" s="118">
        <v>22</v>
      </c>
      <c r="B24" s="119" t="s">
        <v>223</v>
      </c>
      <c r="C24" s="119" t="s">
        <v>230</v>
      </c>
      <c r="D24" s="119" t="s">
        <v>231</v>
      </c>
      <c r="E24" s="119">
        <v>2500</v>
      </c>
      <c r="F24" s="120"/>
    </row>
    <row r="25" spans="1:6">
      <c r="A25" s="118">
        <v>23</v>
      </c>
      <c r="B25" s="119" t="s">
        <v>223</v>
      </c>
      <c r="C25" s="119" t="s">
        <v>232</v>
      </c>
      <c r="D25" s="119" t="s">
        <v>231</v>
      </c>
      <c r="E25" s="119">
        <v>2500</v>
      </c>
      <c r="F25" s="120"/>
    </row>
    <row r="26" spans="1:6">
      <c r="A26" s="118">
        <v>24</v>
      </c>
      <c r="B26" s="119" t="s">
        <v>223</v>
      </c>
      <c r="C26" s="119" t="s">
        <v>233</v>
      </c>
      <c r="D26" s="119" t="s">
        <v>225</v>
      </c>
      <c r="E26" s="119">
        <v>4000</v>
      </c>
      <c r="F26" s="120"/>
    </row>
    <row r="27" spans="1:6">
      <c r="A27" s="118">
        <v>25</v>
      </c>
      <c r="B27" s="119" t="s">
        <v>234</v>
      </c>
      <c r="C27" s="119" t="s">
        <v>235</v>
      </c>
      <c r="D27" s="119" t="s">
        <v>225</v>
      </c>
      <c r="E27" s="119">
        <v>4000</v>
      </c>
      <c r="F27" s="120"/>
    </row>
    <row r="28" spans="1:6">
      <c r="A28" s="118">
        <v>26</v>
      </c>
      <c r="B28" s="119" t="s">
        <v>234</v>
      </c>
      <c r="C28" s="119" t="s">
        <v>236</v>
      </c>
      <c r="D28" s="119" t="s">
        <v>225</v>
      </c>
      <c r="E28" s="119">
        <v>4000</v>
      </c>
      <c r="F28" s="120"/>
    </row>
    <row r="29" spans="1:6">
      <c r="A29" s="118">
        <v>27</v>
      </c>
      <c r="B29" s="119" t="s">
        <v>234</v>
      </c>
      <c r="C29" s="119" t="s">
        <v>237</v>
      </c>
      <c r="D29" s="119" t="s">
        <v>225</v>
      </c>
      <c r="E29" s="119">
        <v>4000</v>
      </c>
      <c r="F29" s="120"/>
    </row>
    <row r="30" spans="1:6">
      <c r="A30" s="118">
        <v>28</v>
      </c>
      <c r="B30" s="119" t="s">
        <v>234</v>
      </c>
      <c r="C30" s="119" t="s">
        <v>238</v>
      </c>
      <c r="D30" s="119" t="s">
        <v>225</v>
      </c>
      <c r="E30" s="119">
        <v>4000</v>
      </c>
      <c r="F30" s="120"/>
    </row>
    <row r="31" spans="1:6">
      <c r="A31" s="118">
        <v>29</v>
      </c>
      <c r="B31" s="119" t="s">
        <v>239</v>
      </c>
      <c r="C31" s="119" t="s">
        <v>83</v>
      </c>
      <c r="D31" s="119" t="s">
        <v>240</v>
      </c>
      <c r="E31" s="119">
        <v>3500</v>
      </c>
      <c r="F31" s="120"/>
    </row>
    <row r="32" spans="1:6">
      <c r="A32" s="118">
        <v>30</v>
      </c>
      <c r="B32" s="119" t="s">
        <v>239</v>
      </c>
      <c r="C32" s="119" t="s">
        <v>241</v>
      </c>
      <c r="D32" s="119" t="s">
        <v>242</v>
      </c>
      <c r="E32" s="119">
        <v>2500</v>
      </c>
      <c r="F32" s="120"/>
    </row>
    <row r="33" spans="1:6">
      <c r="A33" s="118">
        <v>31</v>
      </c>
      <c r="B33" s="119" t="s">
        <v>239</v>
      </c>
      <c r="C33" s="119" t="s">
        <v>243</v>
      </c>
      <c r="D33" s="119" t="s">
        <v>240</v>
      </c>
      <c r="E33" s="119">
        <v>2500</v>
      </c>
      <c r="F33" s="120"/>
    </row>
    <row r="34" spans="1:6">
      <c r="A34" s="118">
        <v>32</v>
      </c>
      <c r="B34" s="119" t="s">
        <v>239</v>
      </c>
      <c r="C34" s="119" t="s">
        <v>244</v>
      </c>
      <c r="D34" s="119" t="s">
        <v>245</v>
      </c>
      <c r="E34" s="119">
        <v>600</v>
      </c>
      <c r="F34" s="120"/>
    </row>
    <row r="35" spans="1:6">
      <c r="A35" s="118">
        <v>33</v>
      </c>
      <c r="B35" s="119" t="s">
        <v>239</v>
      </c>
      <c r="C35" s="119" t="s">
        <v>246</v>
      </c>
      <c r="D35" s="119" t="s">
        <v>240</v>
      </c>
      <c r="E35" s="119">
        <v>3500</v>
      </c>
      <c r="F35" s="120"/>
    </row>
    <row r="36" spans="1:6">
      <c r="A36" s="118">
        <v>34</v>
      </c>
      <c r="B36" s="119" t="s">
        <v>239</v>
      </c>
      <c r="C36" s="119" t="s">
        <v>247</v>
      </c>
      <c r="D36" s="119" t="s">
        <v>248</v>
      </c>
      <c r="E36" s="119">
        <v>1500</v>
      </c>
      <c r="F36" s="120"/>
    </row>
    <row r="37" spans="1:6">
      <c r="A37" s="118">
        <v>35</v>
      </c>
      <c r="B37" s="119" t="s">
        <v>239</v>
      </c>
      <c r="C37" s="119" t="s">
        <v>249</v>
      </c>
      <c r="D37" s="119" t="s">
        <v>250</v>
      </c>
      <c r="E37" s="119">
        <v>1000</v>
      </c>
      <c r="F37" s="120"/>
    </row>
    <row r="38" spans="1:6">
      <c r="A38" s="118">
        <v>36</v>
      </c>
      <c r="B38" s="119" t="s">
        <v>239</v>
      </c>
      <c r="C38" s="119" t="s">
        <v>251</v>
      </c>
      <c r="D38" s="119" t="s">
        <v>250</v>
      </c>
      <c r="E38" s="119">
        <v>1000</v>
      </c>
      <c r="F38" s="120"/>
    </row>
    <row r="39" spans="1:6">
      <c r="A39" s="118">
        <v>37</v>
      </c>
      <c r="B39" s="121" t="s">
        <v>239</v>
      </c>
      <c r="C39" s="121" t="s">
        <v>252</v>
      </c>
      <c r="D39" s="121" t="s">
        <v>253</v>
      </c>
      <c r="E39" s="121">
        <v>2600</v>
      </c>
      <c r="F39" s="122"/>
    </row>
    <row r="40" spans="5:5">
      <c r="E40" s="106">
        <f>SUM(E3:E39)</f>
        <v>95200</v>
      </c>
    </row>
  </sheetData>
  <mergeCells count="1">
    <mergeCell ref="A1:F1"/>
  </mergeCells>
  <pageMargins left="0.7" right="0.7" top="0.75" bottom="0.75" header="0.3" footer="0.7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opLeftCell="A10" workbookViewId="0">
      <selection activeCell="D34" sqref="D34"/>
    </sheetView>
  </sheetViews>
  <sheetFormatPr defaultColWidth="9.81666666666667" defaultRowHeight="14.25" outlineLevelCol="6"/>
  <cols>
    <col min="1" max="1" width="5.01666666666667" style="17" customWidth="1"/>
    <col min="2" max="2" width="8.18333333333333" style="17" customWidth="1"/>
    <col min="3" max="3" width="17.3416666666667" style="17" customWidth="1"/>
    <col min="4" max="4" width="39.1666666666667" style="64" customWidth="1"/>
    <col min="5" max="5" width="29.7833333333333" style="17" customWidth="1"/>
    <col min="6" max="6" width="22.475" style="17" customWidth="1"/>
    <col min="7" max="7" width="9.81666666666667" style="6" customWidth="1"/>
    <col min="8" max="8" width="17.675" style="6" customWidth="1"/>
    <col min="9" max="9" width="15.8166666666667" style="6" customWidth="1"/>
    <col min="10" max="16384" width="9.81666666666667" style="6" customWidth="1"/>
  </cols>
  <sheetData>
    <row r="1" ht="20.25" spans="1:6">
      <c r="A1" s="65" t="s">
        <v>254</v>
      </c>
      <c r="B1" s="65"/>
      <c r="C1" s="65"/>
      <c r="D1" s="65"/>
      <c r="E1" s="65"/>
      <c r="F1" s="65"/>
    </row>
    <row r="2" ht="31" customHeight="1" spans="1:6">
      <c r="A2" s="66" t="s">
        <v>1</v>
      </c>
      <c r="B2" s="66" t="s">
        <v>195</v>
      </c>
      <c r="C2" s="66" t="s">
        <v>73</v>
      </c>
      <c r="D2" s="67" t="s">
        <v>255</v>
      </c>
      <c r="E2" s="66" t="s">
        <v>196</v>
      </c>
      <c r="F2" s="68" t="s">
        <v>7</v>
      </c>
    </row>
    <row r="3" ht="84" customHeight="1" spans="1:7">
      <c r="A3" s="11">
        <f t="shared" ref="A3:A47" si="0">ROW()-2</f>
        <v>1</v>
      </c>
      <c r="B3" s="11" t="s">
        <v>256</v>
      </c>
      <c r="C3" s="11" t="s">
        <v>257</v>
      </c>
      <c r="D3" s="69" t="s">
        <v>258</v>
      </c>
      <c r="E3" s="11" t="s">
        <v>259</v>
      </c>
      <c r="F3" s="70">
        <v>1000</v>
      </c>
      <c r="G3" s="6" t="s">
        <v>260</v>
      </c>
    </row>
    <row r="4" ht="58" customHeight="1" spans="1:6">
      <c r="A4" s="11">
        <f t="shared" si="0"/>
        <v>2</v>
      </c>
      <c r="B4" s="11" t="s">
        <v>256</v>
      </c>
      <c r="C4" s="11" t="s">
        <v>261</v>
      </c>
      <c r="D4" s="69" t="s">
        <v>262</v>
      </c>
      <c r="E4" s="11" t="s">
        <v>259</v>
      </c>
      <c r="F4" s="70"/>
    </row>
    <row r="5" ht="90" customHeight="1" spans="1:6">
      <c r="A5" s="11">
        <f t="shared" si="0"/>
        <v>3</v>
      </c>
      <c r="B5" s="11" t="s">
        <v>256</v>
      </c>
      <c r="C5" s="11" t="s">
        <v>263</v>
      </c>
      <c r="D5" s="69" t="s">
        <v>264</v>
      </c>
      <c r="E5" s="11" t="s">
        <v>259</v>
      </c>
      <c r="F5" s="70"/>
    </row>
    <row r="6" ht="106" customHeight="1" spans="1:6">
      <c r="A6" s="11">
        <f t="shared" si="0"/>
        <v>4</v>
      </c>
      <c r="B6" s="11" t="s">
        <v>256</v>
      </c>
      <c r="C6" s="11" t="s">
        <v>265</v>
      </c>
      <c r="D6" s="69" t="s">
        <v>266</v>
      </c>
      <c r="E6" s="11" t="s">
        <v>259</v>
      </c>
      <c r="F6" s="70"/>
    </row>
    <row r="7" ht="115" customHeight="1" spans="1:6">
      <c r="A7" s="11">
        <f t="shared" si="0"/>
        <v>5</v>
      </c>
      <c r="B7" s="11" t="s">
        <v>256</v>
      </c>
      <c r="C7" s="11" t="s">
        <v>267</v>
      </c>
      <c r="D7" s="69" t="s">
        <v>268</v>
      </c>
      <c r="E7" s="11" t="s">
        <v>259</v>
      </c>
      <c r="F7" s="70"/>
    </row>
    <row r="8" ht="81" customHeight="1" spans="1:6">
      <c r="A8" s="11">
        <f t="shared" si="0"/>
        <v>6</v>
      </c>
      <c r="B8" s="11" t="s">
        <v>256</v>
      </c>
      <c r="C8" s="11" t="s">
        <v>269</v>
      </c>
      <c r="D8" s="69" t="s">
        <v>270</v>
      </c>
      <c r="E8" s="11" t="s">
        <v>259</v>
      </c>
      <c r="F8" s="70"/>
    </row>
    <row r="9" ht="58" customHeight="1" spans="1:6">
      <c r="A9" s="11">
        <f t="shared" si="0"/>
        <v>7</v>
      </c>
      <c r="B9" s="11" t="s">
        <v>256</v>
      </c>
      <c r="C9" s="11" t="s">
        <v>271</v>
      </c>
      <c r="D9" s="69" t="s">
        <v>272</v>
      </c>
      <c r="E9" s="11" t="s">
        <v>259</v>
      </c>
      <c r="F9" s="70"/>
    </row>
    <row r="10" ht="66" customHeight="1" spans="1:6">
      <c r="A10" s="11">
        <f t="shared" si="0"/>
        <v>8</v>
      </c>
      <c r="B10" s="11" t="s">
        <v>256</v>
      </c>
      <c r="C10" s="11" t="s">
        <v>273</v>
      </c>
      <c r="D10" s="69" t="s">
        <v>274</v>
      </c>
      <c r="E10" s="11" t="s">
        <v>259</v>
      </c>
      <c r="F10" s="70"/>
    </row>
    <row r="11" ht="69" customHeight="1" spans="1:6">
      <c r="A11" s="11">
        <f t="shared" si="0"/>
        <v>9</v>
      </c>
      <c r="B11" s="11" t="s">
        <v>256</v>
      </c>
      <c r="C11" s="11" t="s">
        <v>275</v>
      </c>
      <c r="D11" s="69" t="s">
        <v>276</v>
      </c>
      <c r="E11" s="11" t="s">
        <v>259</v>
      </c>
      <c r="F11" s="70"/>
    </row>
    <row r="12" spans="1:6">
      <c r="A12" s="11">
        <f t="shared" si="0"/>
        <v>10</v>
      </c>
      <c r="B12" s="11" t="s">
        <v>277</v>
      </c>
      <c r="C12" s="11" t="s">
        <v>278</v>
      </c>
      <c r="D12" s="69" t="s">
        <v>279</v>
      </c>
      <c r="E12" s="11" t="s">
        <v>18</v>
      </c>
      <c r="F12" s="70"/>
    </row>
    <row r="13" ht="24" spans="1:6">
      <c r="A13" s="11">
        <f t="shared" si="0"/>
        <v>11</v>
      </c>
      <c r="B13" s="11" t="s">
        <v>277</v>
      </c>
      <c r="C13" s="12" t="s">
        <v>280</v>
      </c>
      <c r="D13" s="69" t="s">
        <v>281</v>
      </c>
      <c r="E13" s="12" t="s">
        <v>19</v>
      </c>
      <c r="F13" s="70"/>
    </row>
    <row r="14" spans="1:6">
      <c r="A14" s="11">
        <f t="shared" si="0"/>
        <v>12</v>
      </c>
      <c r="B14" s="11" t="s">
        <v>277</v>
      </c>
      <c r="C14" s="12" t="s">
        <v>282</v>
      </c>
      <c r="D14" s="69" t="s">
        <v>283</v>
      </c>
      <c r="E14" s="12" t="s">
        <v>37</v>
      </c>
      <c r="F14" s="70"/>
    </row>
    <row r="15" spans="1:6">
      <c r="A15" s="11">
        <f t="shared" si="0"/>
        <v>13</v>
      </c>
      <c r="B15" s="11" t="s">
        <v>277</v>
      </c>
      <c r="C15" s="12" t="s">
        <v>284</v>
      </c>
      <c r="D15" s="69" t="s">
        <v>285</v>
      </c>
      <c r="E15" s="12" t="s">
        <v>37</v>
      </c>
      <c r="F15" s="70"/>
    </row>
    <row r="16" spans="1:6">
      <c r="A16" s="11">
        <f t="shared" si="0"/>
        <v>14</v>
      </c>
      <c r="B16" s="11" t="s">
        <v>277</v>
      </c>
      <c r="C16" s="12" t="s">
        <v>286</v>
      </c>
      <c r="D16" s="69" t="s">
        <v>287</v>
      </c>
      <c r="E16" s="12" t="s">
        <v>19</v>
      </c>
      <c r="F16" s="70"/>
    </row>
    <row r="17" spans="1:6">
      <c r="A17" s="11">
        <f t="shared" si="0"/>
        <v>15</v>
      </c>
      <c r="B17" s="11" t="s">
        <v>277</v>
      </c>
      <c r="C17" s="12" t="s">
        <v>288</v>
      </c>
      <c r="D17" s="69" t="s">
        <v>289</v>
      </c>
      <c r="E17" s="12" t="s">
        <v>18</v>
      </c>
      <c r="F17" s="70"/>
    </row>
    <row r="18" ht="24" spans="1:6">
      <c r="A18" s="11">
        <f t="shared" si="0"/>
        <v>16</v>
      </c>
      <c r="B18" s="11" t="s">
        <v>290</v>
      </c>
      <c r="C18" s="71" t="s">
        <v>291</v>
      </c>
      <c r="D18" s="69" t="s">
        <v>292</v>
      </c>
      <c r="E18" s="71" t="s">
        <v>293</v>
      </c>
      <c r="F18" s="70"/>
    </row>
    <row r="19" ht="24" spans="1:6">
      <c r="A19" s="11">
        <f t="shared" si="0"/>
        <v>17</v>
      </c>
      <c r="B19" s="11" t="s">
        <v>290</v>
      </c>
      <c r="C19" s="71" t="s">
        <v>294</v>
      </c>
      <c r="D19" s="69" t="s">
        <v>295</v>
      </c>
      <c r="E19" s="71" t="s">
        <v>293</v>
      </c>
      <c r="F19" s="72"/>
    </row>
    <row r="20" spans="1:6">
      <c r="A20" s="11">
        <f t="shared" si="0"/>
        <v>18</v>
      </c>
      <c r="B20" s="11" t="s">
        <v>290</v>
      </c>
      <c r="C20" s="71" t="s">
        <v>296</v>
      </c>
      <c r="D20" s="69" t="s">
        <v>297</v>
      </c>
      <c r="E20" s="71" t="s">
        <v>293</v>
      </c>
      <c r="F20" s="72"/>
    </row>
    <row r="21" ht="24" spans="1:6">
      <c r="A21" s="11">
        <f t="shared" si="0"/>
        <v>19</v>
      </c>
      <c r="B21" s="11" t="s">
        <v>290</v>
      </c>
      <c r="C21" s="71" t="s">
        <v>298</v>
      </c>
      <c r="D21" s="69" t="s">
        <v>299</v>
      </c>
      <c r="E21" s="71" t="s">
        <v>293</v>
      </c>
      <c r="F21" s="72"/>
    </row>
    <row r="22" ht="24" spans="1:6">
      <c r="A22" s="11">
        <f t="shared" si="0"/>
        <v>20</v>
      </c>
      <c r="B22" s="11" t="s">
        <v>290</v>
      </c>
      <c r="C22" s="71" t="s">
        <v>300</v>
      </c>
      <c r="D22" s="69" t="s">
        <v>301</v>
      </c>
      <c r="E22" s="71" t="s">
        <v>293</v>
      </c>
      <c r="F22" s="72"/>
    </row>
    <row r="23" ht="24" spans="1:6">
      <c r="A23" s="11">
        <f t="shared" si="0"/>
        <v>21</v>
      </c>
      <c r="B23" s="11" t="s">
        <v>290</v>
      </c>
      <c r="C23" s="71" t="s">
        <v>302</v>
      </c>
      <c r="D23" s="69" t="s">
        <v>303</v>
      </c>
      <c r="E23" s="71" t="s">
        <v>293</v>
      </c>
      <c r="F23" s="72"/>
    </row>
    <row r="24" ht="28.5" spans="1:6">
      <c r="A24" s="11">
        <f t="shared" si="0"/>
        <v>22</v>
      </c>
      <c r="B24" s="71" t="s">
        <v>304</v>
      </c>
      <c r="C24" s="71" t="s">
        <v>305</v>
      </c>
      <c r="D24" s="69" t="s">
        <v>306</v>
      </c>
      <c r="E24" s="71" t="s">
        <v>307</v>
      </c>
      <c r="F24" s="72"/>
    </row>
    <row r="25" ht="28.5" spans="1:6">
      <c r="A25" s="11">
        <f t="shared" si="0"/>
        <v>23</v>
      </c>
      <c r="B25" s="71" t="s">
        <v>304</v>
      </c>
      <c r="C25" s="71" t="s">
        <v>308</v>
      </c>
      <c r="D25" s="69" t="s">
        <v>309</v>
      </c>
      <c r="E25" s="71" t="s">
        <v>310</v>
      </c>
      <c r="F25" s="73"/>
    </row>
    <row r="26" ht="28.5" spans="1:6">
      <c r="A26" s="11">
        <f t="shared" si="0"/>
        <v>24</v>
      </c>
      <c r="B26" s="71" t="s">
        <v>304</v>
      </c>
      <c r="C26" s="71" t="s">
        <v>311</v>
      </c>
      <c r="D26" s="69" t="s">
        <v>312</v>
      </c>
      <c r="E26" s="71" t="s">
        <v>307</v>
      </c>
      <c r="F26" s="74"/>
    </row>
    <row r="27" ht="24" spans="1:6">
      <c r="A27" s="11">
        <f t="shared" si="0"/>
        <v>25</v>
      </c>
      <c r="B27" s="75" t="s">
        <v>313</v>
      </c>
      <c r="C27" s="76" t="s">
        <v>314</v>
      </c>
      <c r="D27" s="69" t="s">
        <v>315</v>
      </c>
      <c r="E27" s="76" t="s">
        <v>316</v>
      </c>
      <c r="F27" s="77"/>
    </row>
    <row r="28" ht="24" spans="1:6">
      <c r="A28" s="11">
        <f t="shared" si="0"/>
        <v>26</v>
      </c>
      <c r="B28" s="75" t="s">
        <v>313</v>
      </c>
      <c r="C28" s="78" t="s">
        <v>317</v>
      </c>
      <c r="D28" s="69" t="s">
        <v>318</v>
      </c>
      <c r="E28" s="76" t="s">
        <v>316</v>
      </c>
      <c r="F28" s="77"/>
    </row>
    <row r="29" ht="24" spans="1:6">
      <c r="A29" s="11">
        <f t="shared" si="0"/>
        <v>27</v>
      </c>
      <c r="B29" s="75" t="s">
        <v>313</v>
      </c>
      <c r="C29" s="78" t="s">
        <v>319</v>
      </c>
      <c r="D29" s="69" t="s">
        <v>320</v>
      </c>
      <c r="E29" s="76" t="s">
        <v>316</v>
      </c>
      <c r="F29" s="77"/>
    </row>
    <row r="30" ht="24" spans="1:6">
      <c r="A30" s="11">
        <f t="shared" si="0"/>
        <v>28</v>
      </c>
      <c r="B30" s="75" t="s">
        <v>313</v>
      </c>
      <c r="C30" s="78" t="s">
        <v>321</v>
      </c>
      <c r="D30" s="69" t="s">
        <v>322</v>
      </c>
      <c r="E30" s="76" t="s">
        <v>316</v>
      </c>
      <c r="F30" s="77"/>
    </row>
    <row r="31" ht="27" spans="1:6">
      <c r="A31" s="11">
        <f t="shared" si="0"/>
        <v>29</v>
      </c>
      <c r="B31" s="75" t="s">
        <v>313</v>
      </c>
      <c r="C31" s="78" t="s">
        <v>323</v>
      </c>
      <c r="D31" s="69" t="s">
        <v>324</v>
      </c>
      <c r="E31" s="76" t="s">
        <v>325</v>
      </c>
      <c r="F31" s="77"/>
    </row>
    <row r="32" ht="36" spans="1:6">
      <c r="A32" s="11">
        <f t="shared" si="0"/>
        <v>30</v>
      </c>
      <c r="B32" s="75" t="s">
        <v>313</v>
      </c>
      <c r="C32" s="78" t="s">
        <v>326</v>
      </c>
      <c r="D32" s="69" t="s">
        <v>327</v>
      </c>
      <c r="E32" s="76" t="s">
        <v>325</v>
      </c>
      <c r="F32" s="77"/>
    </row>
    <row r="33" ht="27" spans="1:6">
      <c r="A33" s="11">
        <f t="shared" si="0"/>
        <v>31</v>
      </c>
      <c r="B33" s="75" t="s">
        <v>313</v>
      </c>
      <c r="C33" s="78" t="s">
        <v>235</v>
      </c>
      <c r="D33" s="69" t="s">
        <v>328</v>
      </c>
      <c r="E33" s="76" t="s">
        <v>325</v>
      </c>
      <c r="F33" s="77"/>
    </row>
    <row r="34" ht="24" spans="1:6">
      <c r="A34" s="11">
        <f t="shared" si="0"/>
        <v>32</v>
      </c>
      <c r="B34" s="11" t="s">
        <v>329</v>
      </c>
      <c r="C34" s="79" t="s">
        <v>330</v>
      </c>
      <c r="D34" s="69" t="s">
        <v>331</v>
      </c>
      <c r="E34" s="11" t="s">
        <v>332</v>
      </c>
      <c r="F34" s="70" t="s">
        <v>333</v>
      </c>
    </row>
    <row r="35" spans="1:6">
      <c r="A35" s="11">
        <f t="shared" si="0"/>
        <v>33</v>
      </c>
      <c r="B35" s="11" t="s">
        <v>329</v>
      </c>
      <c r="C35" s="79" t="s">
        <v>334</v>
      </c>
      <c r="D35" s="69" t="s">
        <v>335</v>
      </c>
      <c r="E35" s="11" t="s">
        <v>29</v>
      </c>
      <c r="F35" s="70"/>
    </row>
    <row r="36" spans="1:6">
      <c r="A36" s="11">
        <f t="shared" si="0"/>
        <v>34</v>
      </c>
      <c r="B36" s="11" t="s">
        <v>329</v>
      </c>
      <c r="C36" s="79" t="s">
        <v>336</v>
      </c>
      <c r="D36" s="69" t="s">
        <v>337</v>
      </c>
      <c r="E36" s="11" t="s">
        <v>29</v>
      </c>
      <c r="F36" s="70"/>
    </row>
    <row r="37" spans="1:6">
      <c r="A37" s="11">
        <f t="shared" si="0"/>
        <v>35</v>
      </c>
      <c r="B37" s="11" t="s">
        <v>329</v>
      </c>
      <c r="C37" s="79" t="s">
        <v>338</v>
      </c>
      <c r="D37" s="69" t="s">
        <v>339</v>
      </c>
      <c r="E37" s="11" t="s">
        <v>29</v>
      </c>
      <c r="F37" s="70"/>
    </row>
    <row r="38" ht="24" spans="1:6">
      <c r="A38" s="11">
        <f t="shared" si="0"/>
        <v>36</v>
      </c>
      <c r="B38" s="11" t="s">
        <v>329</v>
      </c>
      <c r="C38" s="79" t="s">
        <v>340</v>
      </c>
      <c r="D38" s="69" t="s">
        <v>341</v>
      </c>
      <c r="E38" s="11" t="s">
        <v>29</v>
      </c>
      <c r="F38" s="70"/>
    </row>
    <row r="39" spans="1:6">
      <c r="A39" s="11">
        <f t="shared" si="0"/>
        <v>37</v>
      </c>
      <c r="B39" s="80" t="s">
        <v>329</v>
      </c>
      <c r="C39" s="81" t="s">
        <v>342</v>
      </c>
      <c r="D39" s="69" t="s">
        <v>343</v>
      </c>
      <c r="E39" s="80" t="s">
        <v>29</v>
      </c>
      <c r="F39" s="82"/>
    </row>
    <row r="40" spans="1:6">
      <c r="A40" s="11">
        <f t="shared" si="0"/>
        <v>38</v>
      </c>
      <c r="B40" s="83" t="s">
        <v>344</v>
      </c>
      <c r="C40" s="81" t="s">
        <v>345</v>
      </c>
      <c r="D40" s="69" t="s">
        <v>346</v>
      </c>
      <c r="E40" s="84" t="s">
        <v>37</v>
      </c>
      <c r="F40" s="85"/>
    </row>
    <row r="41" ht="36" spans="1:6">
      <c r="A41" s="11">
        <f t="shared" si="0"/>
        <v>39</v>
      </c>
      <c r="B41" s="83" t="s">
        <v>344</v>
      </c>
      <c r="C41" s="81" t="s">
        <v>347</v>
      </c>
      <c r="D41" s="69" t="s">
        <v>348</v>
      </c>
      <c r="E41" s="83" t="s">
        <v>37</v>
      </c>
      <c r="F41" s="86"/>
    </row>
    <row r="42" ht="48" spans="1:6">
      <c r="A42" s="11">
        <f t="shared" si="0"/>
        <v>40</v>
      </c>
      <c r="B42" s="83" t="s">
        <v>344</v>
      </c>
      <c r="C42" s="81" t="s">
        <v>349</v>
      </c>
      <c r="D42" s="69" t="s">
        <v>350</v>
      </c>
      <c r="E42" s="83" t="s">
        <v>37</v>
      </c>
      <c r="F42" s="86"/>
    </row>
    <row r="43" ht="33" customHeight="1" spans="1:6">
      <c r="A43" s="11">
        <f t="shared" si="0"/>
        <v>41</v>
      </c>
      <c r="B43" s="83" t="s">
        <v>344</v>
      </c>
      <c r="C43" s="81" t="s">
        <v>351</v>
      </c>
      <c r="D43" s="69" t="s">
        <v>352</v>
      </c>
      <c r="E43" s="83" t="s">
        <v>37</v>
      </c>
      <c r="F43" s="86"/>
    </row>
    <row r="44" ht="24" spans="1:6">
      <c r="A44" s="11">
        <f t="shared" si="0"/>
        <v>42</v>
      </c>
      <c r="B44" s="83" t="s">
        <v>344</v>
      </c>
      <c r="C44" s="81" t="s">
        <v>353</v>
      </c>
      <c r="D44" s="69" t="s">
        <v>354</v>
      </c>
      <c r="E44" s="83" t="s">
        <v>37</v>
      </c>
      <c r="F44" s="86"/>
    </row>
    <row r="45" ht="45" customHeight="1" spans="1:6">
      <c r="A45" s="11">
        <f t="shared" si="0"/>
        <v>43</v>
      </c>
      <c r="B45" s="83" t="s">
        <v>344</v>
      </c>
      <c r="C45" s="81" t="s">
        <v>355</v>
      </c>
      <c r="D45" s="69" t="s">
        <v>356</v>
      </c>
      <c r="E45" s="83" t="s">
        <v>37</v>
      </c>
      <c r="F45" s="86"/>
    </row>
    <row r="46" ht="36" spans="1:6">
      <c r="A46" s="11">
        <f t="shared" si="0"/>
        <v>44</v>
      </c>
      <c r="B46" s="83" t="s">
        <v>344</v>
      </c>
      <c r="C46" s="81" t="s">
        <v>357</v>
      </c>
      <c r="D46" s="69" t="s">
        <v>358</v>
      </c>
      <c r="E46" s="83" t="s">
        <v>40</v>
      </c>
      <c r="F46" s="86"/>
    </row>
    <row r="47" ht="36" spans="1:6">
      <c r="A47" s="11">
        <f t="shared" si="0"/>
        <v>45</v>
      </c>
      <c r="B47" s="83" t="s">
        <v>344</v>
      </c>
      <c r="C47" s="81" t="s">
        <v>359</v>
      </c>
      <c r="D47" s="69" t="s">
        <v>360</v>
      </c>
      <c r="E47" s="34" t="s">
        <v>37</v>
      </c>
      <c r="F47" s="87"/>
    </row>
    <row r="49" ht="30" customHeight="1" spans="1:6">
      <c r="A49" s="88" t="s">
        <v>361</v>
      </c>
      <c r="B49" s="88"/>
      <c r="C49" s="88"/>
      <c r="D49" s="88"/>
      <c r="E49" s="88"/>
      <c r="F49" s="88"/>
    </row>
    <row r="50" ht="35" customHeight="1" spans="1:6">
      <c r="A50" s="89" t="s">
        <v>1</v>
      </c>
      <c r="B50" s="90" t="s">
        <v>362</v>
      </c>
      <c r="C50" s="90" t="s">
        <v>363</v>
      </c>
      <c r="D50" s="89" t="s">
        <v>4</v>
      </c>
      <c r="E50" s="89" t="s">
        <v>364</v>
      </c>
      <c r="F50" s="89" t="s">
        <v>7</v>
      </c>
    </row>
    <row r="51" ht="35" customHeight="1" spans="1:6">
      <c r="A51" s="89">
        <v>1</v>
      </c>
      <c r="B51" s="91" t="s">
        <v>365</v>
      </c>
      <c r="C51" s="91" t="s">
        <v>22</v>
      </c>
      <c r="D51" s="92">
        <v>2</v>
      </c>
      <c r="E51" s="92" t="s">
        <v>366</v>
      </c>
      <c r="F51" s="89"/>
    </row>
    <row r="52" ht="81" customHeight="1" spans="1:6">
      <c r="A52" s="89">
        <v>2</v>
      </c>
      <c r="B52" s="91" t="s">
        <v>367</v>
      </c>
      <c r="C52" s="91" t="s">
        <v>35</v>
      </c>
      <c r="D52" s="92">
        <v>12</v>
      </c>
      <c r="E52" s="92" t="s">
        <v>368</v>
      </c>
      <c r="F52" s="89"/>
    </row>
    <row r="53" ht="35" customHeight="1" spans="1:6">
      <c r="A53" s="89">
        <v>3</v>
      </c>
      <c r="B53" s="91" t="s">
        <v>369</v>
      </c>
      <c r="C53" s="93" t="s">
        <v>35</v>
      </c>
      <c r="D53" s="92">
        <v>2</v>
      </c>
      <c r="E53" s="94" t="s">
        <v>370</v>
      </c>
      <c r="F53" s="95"/>
    </row>
    <row r="54" ht="35" customHeight="1" spans="1:6">
      <c r="A54" s="89">
        <v>4</v>
      </c>
      <c r="B54" s="91"/>
      <c r="C54" s="96" t="s">
        <v>371</v>
      </c>
      <c r="D54" s="92">
        <v>1</v>
      </c>
      <c r="E54" s="97"/>
      <c r="F54" s="98"/>
    </row>
    <row r="55" ht="35" customHeight="1" spans="1:6">
      <c r="A55" s="89">
        <v>5</v>
      </c>
      <c r="B55" s="91"/>
      <c r="C55" s="96" t="s">
        <v>372</v>
      </c>
      <c r="D55" s="92">
        <v>1</v>
      </c>
      <c r="E55" s="99"/>
      <c r="F55" s="100"/>
    </row>
    <row r="56" ht="35" customHeight="1" spans="1:6">
      <c r="A56" s="89">
        <v>6</v>
      </c>
      <c r="B56" s="91"/>
      <c r="C56" s="96" t="s">
        <v>373</v>
      </c>
      <c r="D56" s="92">
        <v>2</v>
      </c>
      <c r="E56" s="94" t="s">
        <v>374</v>
      </c>
      <c r="F56" s="95"/>
    </row>
    <row r="57" ht="35" customHeight="1" spans="1:6">
      <c r="A57" s="89">
        <v>7</v>
      </c>
      <c r="B57" s="91"/>
      <c r="C57" s="96" t="s">
        <v>375</v>
      </c>
      <c r="D57" s="92">
        <v>12</v>
      </c>
      <c r="E57" s="99"/>
      <c r="F57" s="100"/>
    </row>
    <row r="58" ht="35" customHeight="1" spans="1:6">
      <c r="A58" s="89">
        <v>8</v>
      </c>
      <c r="B58" s="101" t="s">
        <v>376</v>
      </c>
      <c r="C58" s="101" t="s">
        <v>22</v>
      </c>
      <c r="D58" s="102">
        <v>1</v>
      </c>
      <c r="E58" s="102" t="s">
        <v>377</v>
      </c>
      <c r="F58" s="86"/>
    </row>
    <row r="59" ht="35" customHeight="1" spans="1:6">
      <c r="A59" s="103">
        <v>9</v>
      </c>
      <c r="B59" s="104"/>
      <c r="C59" s="104" t="s">
        <v>35</v>
      </c>
      <c r="D59" s="105">
        <v>1</v>
      </c>
      <c r="E59" s="105" t="s">
        <v>378</v>
      </c>
      <c r="F59" s="87"/>
    </row>
  </sheetData>
  <mergeCells count="8">
    <mergeCell ref="A1:F1"/>
    <mergeCell ref="A49:F49"/>
    <mergeCell ref="B53:B57"/>
    <mergeCell ref="B58:B59"/>
    <mergeCell ref="E53:E55"/>
    <mergeCell ref="E56:E57"/>
    <mergeCell ref="F53:F55"/>
    <mergeCell ref="F56:F57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F4" sqref="F4"/>
    </sheetView>
  </sheetViews>
  <sheetFormatPr defaultColWidth="9.81666666666667" defaultRowHeight="14.25" outlineLevelCol="5"/>
  <cols>
    <col min="1" max="1" width="7.91666666666667" style="6" customWidth="1"/>
    <col min="2" max="2" width="21.1333333333333" style="6" customWidth="1"/>
    <col min="3" max="4" width="13.775" style="6" customWidth="1"/>
    <col min="5" max="5" width="26.8666666666667" style="6" customWidth="1"/>
    <col min="6" max="6" width="15.8" style="6" customWidth="1"/>
    <col min="7" max="16384" width="9.81666666666667" style="6"/>
  </cols>
  <sheetData>
    <row r="1" ht="45" customHeight="1" spans="1:6">
      <c r="A1" s="7" t="s">
        <v>379</v>
      </c>
      <c r="B1" s="7"/>
      <c r="C1" s="7"/>
      <c r="D1" s="7"/>
      <c r="E1" s="7"/>
      <c r="F1" s="7"/>
    </row>
    <row r="2" s="1" customFormat="1" ht="45" customHeight="1" spans="1:6">
      <c r="A2" s="32" t="s">
        <v>1</v>
      </c>
      <c r="B2" s="32" t="s">
        <v>74</v>
      </c>
      <c r="C2" s="32" t="s">
        <v>4</v>
      </c>
      <c r="D2" s="32" t="s">
        <v>3</v>
      </c>
      <c r="E2" s="32" t="s">
        <v>380</v>
      </c>
      <c r="F2" s="33" t="s">
        <v>7</v>
      </c>
    </row>
    <row r="3" ht="50" customHeight="1" spans="1:6">
      <c r="A3" s="35">
        <v>1</v>
      </c>
      <c r="B3" s="35" t="s">
        <v>96</v>
      </c>
      <c r="C3" s="35">
        <v>17</v>
      </c>
      <c r="D3" s="36" t="s">
        <v>187</v>
      </c>
      <c r="E3" s="35" t="s">
        <v>381</v>
      </c>
      <c r="F3" s="52" t="s">
        <v>382</v>
      </c>
    </row>
    <row r="4" ht="50" customHeight="1" spans="1:6">
      <c r="A4" s="35">
        <v>2</v>
      </c>
      <c r="B4" s="35" t="s">
        <v>189</v>
      </c>
      <c r="C4" s="35">
        <v>14</v>
      </c>
      <c r="D4" s="36" t="s">
        <v>187</v>
      </c>
      <c r="E4" s="35" t="s">
        <v>383</v>
      </c>
      <c r="F4" s="52" t="s">
        <v>382</v>
      </c>
    </row>
    <row r="5" ht="50" customHeight="1" spans="1:6">
      <c r="A5" s="35">
        <v>3</v>
      </c>
      <c r="B5" s="35" t="s">
        <v>128</v>
      </c>
      <c r="C5" s="53">
        <v>257</v>
      </c>
      <c r="D5" s="36" t="s">
        <v>26</v>
      </c>
      <c r="E5" s="35" t="s">
        <v>384</v>
      </c>
      <c r="F5" s="52"/>
    </row>
    <row r="6" ht="50" customHeight="1" spans="1:6">
      <c r="A6" s="35">
        <v>4</v>
      </c>
      <c r="B6" s="35" t="s">
        <v>385</v>
      </c>
      <c r="C6" s="35">
        <v>6</v>
      </c>
      <c r="D6" s="36" t="s">
        <v>187</v>
      </c>
      <c r="E6" s="35" t="s">
        <v>386</v>
      </c>
      <c r="F6" s="52" t="s">
        <v>382</v>
      </c>
    </row>
    <row r="7" ht="50" customHeight="1" spans="1:6">
      <c r="A7" s="35">
        <v>5</v>
      </c>
      <c r="B7" s="35" t="s">
        <v>387</v>
      </c>
      <c r="C7" s="35">
        <v>13</v>
      </c>
      <c r="D7" s="36" t="s">
        <v>388</v>
      </c>
      <c r="E7" s="35" t="s">
        <v>389</v>
      </c>
      <c r="F7" s="52" t="s">
        <v>390</v>
      </c>
    </row>
    <row r="8" ht="50" customHeight="1" spans="1:6">
      <c r="A8" s="38">
        <v>6</v>
      </c>
      <c r="B8" s="38" t="s">
        <v>191</v>
      </c>
      <c r="C8" s="38">
        <v>15</v>
      </c>
      <c r="D8" s="54" t="s">
        <v>17</v>
      </c>
      <c r="E8" s="38" t="s">
        <v>391</v>
      </c>
      <c r="F8" s="55" t="s">
        <v>392</v>
      </c>
    </row>
    <row r="9" ht="50" customHeight="1" spans="1:6">
      <c r="A9" s="56">
        <v>7</v>
      </c>
      <c r="B9" s="56" t="s">
        <v>192</v>
      </c>
      <c r="C9" s="56">
        <v>40</v>
      </c>
      <c r="D9" s="57" t="s">
        <v>187</v>
      </c>
      <c r="E9" s="56" t="s">
        <v>393</v>
      </c>
      <c r="F9" s="58" t="s">
        <v>394</v>
      </c>
    </row>
    <row r="10" ht="50" customHeight="1" spans="1:6">
      <c r="A10" s="59" t="s">
        <v>6</v>
      </c>
      <c r="B10" s="60"/>
      <c r="C10" s="61"/>
      <c r="D10" s="62"/>
      <c r="E10" s="61" t="s">
        <v>395</v>
      </c>
      <c r="F10" s="63"/>
    </row>
    <row r="11" s="4" customFormat="1" ht="81" customHeight="1" spans="1:6">
      <c r="A11" s="29" t="s">
        <v>193</v>
      </c>
      <c r="B11" s="30"/>
      <c r="C11" s="30"/>
      <c r="D11" s="30"/>
      <c r="E11" s="30"/>
      <c r="F11" s="31"/>
    </row>
    <row r="12" spans="1:6">
      <c r="A12" s="17"/>
      <c r="B12" s="17"/>
      <c r="C12" s="17"/>
      <c r="D12" s="17"/>
      <c r="E12" s="17"/>
      <c r="F12" s="17"/>
    </row>
    <row r="22" spans="4:4">
      <c r="D22" s="6" t="s">
        <v>194</v>
      </c>
    </row>
  </sheetData>
  <mergeCells count="4">
    <mergeCell ref="A1:F1"/>
    <mergeCell ref="A10:B10"/>
    <mergeCell ref="A11:F11"/>
    <mergeCell ref="A12:F12"/>
  </mergeCells>
  <dataValidations count="3">
    <dataValidation type="list" allowBlank="1" showInputMessage="1" showErrorMessage="1" sqref="B3:B10">
      <formula1>"低保户,五保户,残疾人,低保边缘家庭,支出型困难家庭,困难儿童,单身特困母亲,特殊困难老年人,其他人员"</formula1>
    </dataValidation>
    <dataValidation allowBlank="1" showInputMessage="1" showErrorMessage="1" sqref="C3:C4 C6:C10"/>
    <dataValidation type="list" allowBlank="1" showInputMessage="1" showErrorMessage="1" sqref="D3:D10">
      <formula1>"空调,电热毡,棉被,棉衣,洗衣机,米油面,其他"</formula1>
    </dataValidation>
  </dataValidations>
  <pageMargins left="0.156944444444444" right="0.236111111111111" top="1" bottom="1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zoomScale="130" zoomScaleNormal="130" workbookViewId="0">
      <selection activeCell="E3" sqref="E3"/>
    </sheetView>
  </sheetViews>
  <sheetFormatPr defaultColWidth="9.81666666666667" defaultRowHeight="14.25" outlineLevelCol="5"/>
  <cols>
    <col min="1" max="1" width="9.275" style="6" customWidth="1"/>
    <col min="2" max="2" width="18.6333333333333" style="6" customWidth="1"/>
    <col min="3" max="4" width="13.775" style="6" customWidth="1"/>
    <col min="5" max="5" width="26.8666666666667" style="6" customWidth="1"/>
    <col min="6" max="6" width="18.6333333333333" style="6" customWidth="1"/>
    <col min="7" max="16384" width="9.81666666666667" style="6"/>
  </cols>
  <sheetData>
    <row r="1" ht="45" customHeight="1" spans="1:6">
      <c r="A1" s="7" t="s">
        <v>396</v>
      </c>
      <c r="B1" s="7"/>
      <c r="C1" s="7"/>
      <c r="D1" s="7"/>
      <c r="E1" s="7"/>
      <c r="F1" s="7"/>
    </row>
    <row r="2" s="1" customFormat="1" ht="45" customHeight="1" spans="1:6">
      <c r="A2" s="32" t="s">
        <v>1</v>
      </c>
      <c r="B2" s="32" t="s">
        <v>74</v>
      </c>
      <c r="C2" s="32" t="s">
        <v>4</v>
      </c>
      <c r="D2" s="32" t="s">
        <v>3</v>
      </c>
      <c r="E2" s="32" t="s">
        <v>380</v>
      </c>
      <c r="F2" s="33" t="s">
        <v>7</v>
      </c>
    </row>
    <row r="3" ht="50" customHeight="1" spans="1:6">
      <c r="A3" s="48">
        <v>1</v>
      </c>
      <c r="B3" s="48" t="s">
        <v>128</v>
      </c>
      <c r="C3" s="48">
        <v>7</v>
      </c>
      <c r="D3" s="49" t="s">
        <v>397</v>
      </c>
      <c r="E3" s="48">
        <v>28000</v>
      </c>
      <c r="F3" s="49"/>
    </row>
    <row r="4" ht="50" customHeight="1" spans="1:6">
      <c r="A4" s="48">
        <v>2</v>
      </c>
      <c r="B4" s="48" t="s">
        <v>96</v>
      </c>
      <c r="C4" s="48">
        <v>3</v>
      </c>
      <c r="D4" s="49" t="s">
        <v>397</v>
      </c>
      <c r="E4" s="48">
        <v>12000</v>
      </c>
      <c r="F4" s="49"/>
    </row>
    <row r="5" ht="50" customHeight="1" spans="1:6">
      <c r="A5" s="48">
        <v>3</v>
      </c>
      <c r="B5" s="48" t="s">
        <v>387</v>
      </c>
      <c r="C5" s="48">
        <v>1</v>
      </c>
      <c r="D5" s="49" t="s">
        <v>397</v>
      </c>
      <c r="E5" s="48">
        <v>4000</v>
      </c>
      <c r="F5" s="49"/>
    </row>
    <row r="6" ht="50" customHeight="1" spans="1:6">
      <c r="A6" s="48">
        <v>4</v>
      </c>
      <c r="B6" s="48" t="s">
        <v>192</v>
      </c>
      <c r="C6" s="48">
        <v>2</v>
      </c>
      <c r="D6" s="49" t="s">
        <v>397</v>
      </c>
      <c r="E6" s="48">
        <v>8000</v>
      </c>
      <c r="F6" s="50" t="s">
        <v>398</v>
      </c>
    </row>
    <row r="7" ht="50" customHeight="1" spans="1:6">
      <c r="A7" s="48">
        <v>5</v>
      </c>
      <c r="B7" s="48" t="s">
        <v>399</v>
      </c>
      <c r="C7" s="48">
        <v>3</v>
      </c>
      <c r="D7" s="49" t="s">
        <v>397</v>
      </c>
      <c r="E7" s="48">
        <v>12000</v>
      </c>
      <c r="F7" s="49"/>
    </row>
    <row r="8" ht="50" customHeight="1" spans="1:6">
      <c r="A8" s="48">
        <v>6</v>
      </c>
      <c r="B8" s="51" t="s">
        <v>189</v>
      </c>
      <c r="C8" s="48">
        <v>3</v>
      </c>
      <c r="D8" s="49" t="s">
        <v>397</v>
      </c>
      <c r="E8" s="51">
        <v>12000</v>
      </c>
      <c r="F8" s="49"/>
    </row>
    <row r="9" ht="50" customHeight="1" spans="1:6">
      <c r="A9" s="48">
        <v>7</v>
      </c>
      <c r="B9" s="51" t="s">
        <v>190</v>
      </c>
      <c r="C9" s="48">
        <v>6</v>
      </c>
      <c r="D9" s="49" t="s">
        <v>397</v>
      </c>
      <c r="E9" s="51">
        <v>24000</v>
      </c>
      <c r="F9" s="49"/>
    </row>
    <row r="10" s="4" customFormat="1" ht="81" customHeight="1" spans="1:6">
      <c r="A10" s="29" t="s">
        <v>193</v>
      </c>
      <c r="B10" s="30"/>
      <c r="C10" s="30"/>
      <c r="D10" s="30"/>
      <c r="E10" s="30"/>
      <c r="F10" s="31"/>
    </row>
    <row r="11" spans="1:6">
      <c r="A11" s="17"/>
      <c r="B11" s="17"/>
      <c r="C11" s="17"/>
      <c r="D11" s="17"/>
      <c r="E11" s="17"/>
      <c r="F11" s="17"/>
    </row>
    <row r="21" spans="4:4">
      <c r="D21" s="6" t="s">
        <v>194</v>
      </c>
    </row>
  </sheetData>
  <mergeCells count="3">
    <mergeCell ref="A1:F1"/>
    <mergeCell ref="A10:F10"/>
    <mergeCell ref="A11:F11"/>
  </mergeCells>
  <dataValidations count="2">
    <dataValidation type="list" allowBlank="1" showInputMessage="1" showErrorMessage="1" sqref="B3:B9">
      <formula1>"低保户,五保户,残疾人,低保边缘家庭,支出型困难家庭,困难儿童,单身特困母亲,特殊困难老年人,其他人员"</formula1>
    </dataValidation>
    <dataValidation allowBlank="1" showInputMessage="1" showErrorMessage="1" sqref="C3:C4 C6:C9"/>
  </dataValidations>
  <pageMargins left="0.75" right="0.75" top="1" bottom="1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15" sqref="A15:F15"/>
    </sheetView>
  </sheetViews>
  <sheetFormatPr defaultColWidth="9.81666666666667" defaultRowHeight="14.25"/>
  <cols>
    <col min="1" max="1" width="9.275" style="6" customWidth="1"/>
    <col min="2" max="2" width="21.8166666666667" style="6" customWidth="1"/>
    <col min="3" max="4" width="13.775" style="6" customWidth="1"/>
    <col min="5" max="5" width="26.8666666666667" style="6" customWidth="1"/>
    <col min="6" max="6" width="7.36666666666667" style="6" customWidth="1"/>
    <col min="7" max="16384" width="9.81666666666667" style="6"/>
  </cols>
  <sheetData>
    <row r="1" ht="45" customHeight="1" spans="1:6">
      <c r="A1" s="7" t="s">
        <v>400</v>
      </c>
      <c r="B1" s="7"/>
      <c r="C1" s="7"/>
      <c r="D1" s="7"/>
      <c r="E1" s="7"/>
      <c r="F1" s="7"/>
    </row>
    <row r="2" s="1" customFormat="1" ht="45" customHeight="1" spans="1:6">
      <c r="A2" s="32" t="s">
        <v>1</v>
      </c>
      <c r="B2" s="32" t="s">
        <v>74</v>
      </c>
      <c r="C2" s="32" t="s">
        <v>4</v>
      </c>
      <c r="D2" s="32" t="s">
        <v>3</v>
      </c>
      <c r="E2" s="32" t="s">
        <v>380</v>
      </c>
      <c r="F2" s="33" t="s">
        <v>7</v>
      </c>
    </row>
    <row r="3" ht="50" customHeight="1" spans="1:10">
      <c r="A3" s="35">
        <v>1</v>
      </c>
      <c r="B3" s="35" t="s">
        <v>189</v>
      </c>
      <c r="C3" s="35">
        <v>8</v>
      </c>
      <c r="D3" s="36" t="s">
        <v>17</v>
      </c>
      <c r="E3" s="35">
        <v>9051</v>
      </c>
      <c r="F3" s="37"/>
      <c r="J3" s="17"/>
    </row>
    <row r="4" ht="50" customHeight="1" spans="1:6">
      <c r="A4" s="35">
        <v>2</v>
      </c>
      <c r="B4" s="35" t="s">
        <v>96</v>
      </c>
      <c r="C4" s="35">
        <v>6</v>
      </c>
      <c r="D4" s="36" t="s">
        <v>17</v>
      </c>
      <c r="E4" s="35">
        <v>6449</v>
      </c>
      <c r="F4" s="37"/>
    </row>
    <row r="5" ht="50" customHeight="1" spans="1:6">
      <c r="A5" s="35">
        <v>3</v>
      </c>
      <c r="B5" s="35" t="s">
        <v>128</v>
      </c>
      <c r="C5" s="17">
        <v>18</v>
      </c>
      <c r="D5" s="36" t="s">
        <v>17</v>
      </c>
      <c r="E5" s="35">
        <v>20051</v>
      </c>
      <c r="F5" s="37"/>
    </row>
    <row r="6" ht="50" customHeight="1" spans="1:6">
      <c r="A6" s="35">
        <v>4</v>
      </c>
      <c r="B6" s="35" t="s">
        <v>128</v>
      </c>
      <c r="C6" s="35">
        <v>15</v>
      </c>
      <c r="D6" s="36" t="s">
        <v>187</v>
      </c>
      <c r="E6" s="35">
        <v>13800</v>
      </c>
      <c r="F6" s="37"/>
    </row>
    <row r="7" ht="50" customHeight="1" spans="1:8">
      <c r="A7" s="35">
        <v>5</v>
      </c>
      <c r="B7" s="35" t="s">
        <v>189</v>
      </c>
      <c r="C7" s="35">
        <v>4</v>
      </c>
      <c r="D7" s="36" t="s">
        <v>187</v>
      </c>
      <c r="E7" s="35">
        <v>3680</v>
      </c>
      <c r="F7" s="37"/>
      <c r="H7" s="6" t="s">
        <v>401</v>
      </c>
    </row>
    <row r="8" ht="50" customHeight="1" spans="1:6">
      <c r="A8" s="35">
        <v>6</v>
      </c>
      <c r="B8" s="35" t="s">
        <v>96</v>
      </c>
      <c r="C8" s="35">
        <v>1</v>
      </c>
      <c r="D8" s="36" t="s">
        <v>187</v>
      </c>
      <c r="E8" s="35">
        <v>920</v>
      </c>
      <c r="F8" s="37"/>
    </row>
    <row r="9" ht="50" customHeight="1" spans="1:6">
      <c r="A9" s="35">
        <v>7</v>
      </c>
      <c r="B9" s="35" t="s">
        <v>190</v>
      </c>
      <c r="C9" s="35">
        <v>32</v>
      </c>
      <c r="D9" s="36" t="s">
        <v>17</v>
      </c>
      <c r="E9" s="35">
        <v>31524</v>
      </c>
      <c r="F9" s="37"/>
    </row>
    <row r="10" ht="50" customHeight="1" spans="1:6">
      <c r="A10" s="35">
        <v>8</v>
      </c>
      <c r="B10" s="35" t="s">
        <v>399</v>
      </c>
      <c r="C10" s="35">
        <v>1</v>
      </c>
      <c r="D10" s="36" t="s">
        <v>17</v>
      </c>
      <c r="E10" s="35">
        <v>1000</v>
      </c>
      <c r="F10" s="37"/>
    </row>
    <row r="11" ht="50" customHeight="1" spans="1:6">
      <c r="A11" s="35">
        <v>9</v>
      </c>
      <c r="B11" s="35" t="s">
        <v>191</v>
      </c>
      <c r="C11" s="35">
        <v>6</v>
      </c>
      <c r="D11" s="36" t="s">
        <v>17</v>
      </c>
      <c r="E11" s="35">
        <v>6000</v>
      </c>
      <c r="F11" s="37"/>
    </row>
    <row r="12" ht="50" customHeight="1" spans="1:6">
      <c r="A12" s="35">
        <v>10</v>
      </c>
      <c r="B12" s="35" t="s">
        <v>190</v>
      </c>
      <c r="C12" s="35">
        <v>2</v>
      </c>
      <c r="D12" s="36" t="s">
        <v>187</v>
      </c>
      <c r="E12" s="35">
        <v>1200</v>
      </c>
      <c r="F12" s="37"/>
    </row>
    <row r="13" ht="50" customHeight="1" spans="1:6">
      <c r="A13" s="35">
        <v>11</v>
      </c>
      <c r="B13" s="46" t="s">
        <v>192</v>
      </c>
      <c r="C13" s="47">
        <v>2</v>
      </c>
      <c r="D13" s="35" t="s">
        <v>26</v>
      </c>
      <c r="E13" s="46">
        <v>300</v>
      </c>
      <c r="F13" s="37"/>
    </row>
    <row r="14" ht="50" customHeight="1" spans="1:6">
      <c r="A14" s="35">
        <v>12</v>
      </c>
      <c r="B14" s="46" t="s">
        <v>192</v>
      </c>
      <c r="C14" s="35">
        <v>5</v>
      </c>
      <c r="D14" s="36" t="s">
        <v>17</v>
      </c>
      <c r="E14" s="38">
        <v>5068</v>
      </c>
      <c r="F14" s="39"/>
    </row>
    <row r="15" s="4" customFormat="1" ht="129" customHeight="1" spans="1:6">
      <c r="A15" s="29" t="s">
        <v>402</v>
      </c>
      <c r="B15" s="30"/>
      <c r="C15" s="30"/>
      <c r="D15" s="30"/>
      <c r="E15" s="30"/>
      <c r="F15" s="31"/>
    </row>
    <row r="16" spans="1:6">
      <c r="A16" s="17"/>
      <c r="B16" s="17"/>
      <c r="C16" s="17"/>
      <c r="D16" s="17"/>
      <c r="E16" s="17"/>
      <c r="F16" s="17"/>
    </row>
    <row r="26" spans="4:4">
      <c r="D26" s="6" t="s">
        <v>194</v>
      </c>
    </row>
  </sheetData>
  <mergeCells count="3">
    <mergeCell ref="A1:F1"/>
    <mergeCell ref="A15:F15"/>
    <mergeCell ref="A16:F16"/>
  </mergeCells>
  <dataValidations count="3">
    <dataValidation allowBlank="1" showInputMessage="1" showErrorMessage="1" sqref="C14 C3:C4 C6:C12"/>
    <dataValidation type="list" allowBlank="1" showInputMessage="1" showErrorMessage="1" sqref="D14 D3:D12">
      <formula1>"空调,电热毡,棉被,棉衣,洗衣机,米油面,其他"</formula1>
    </dataValidation>
    <dataValidation type="list" allowBlank="1" showInputMessage="1" showErrorMessage="1" sqref="B3:B12">
      <formula1>"低保户,五保户,残疾人,低保边缘家庭,支出型困难家庭,困难儿童,单身特困母亲,特殊困难老年人,其他人员"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8" workbookViewId="0">
      <selection activeCell="H11" sqref="H11"/>
    </sheetView>
  </sheetViews>
  <sheetFormatPr defaultColWidth="9.81666666666667" defaultRowHeight="14.25" outlineLevelCol="5"/>
  <cols>
    <col min="1" max="1" width="9.275" style="6" customWidth="1"/>
    <col min="2" max="2" width="26.4583333333333" style="6" customWidth="1"/>
    <col min="3" max="4" width="13.775" style="6" customWidth="1"/>
    <col min="5" max="5" width="26.8666666666667" style="6" customWidth="1"/>
    <col min="6" max="6" width="16.0916666666667" style="6" customWidth="1"/>
    <col min="7" max="16384" width="9.81666666666667" style="6"/>
  </cols>
  <sheetData>
    <row r="1" ht="45" customHeight="1" spans="1:6">
      <c r="A1" s="7" t="s">
        <v>403</v>
      </c>
      <c r="B1" s="7"/>
      <c r="C1" s="7"/>
      <c r="D1" s="7"/>
      <c r="E1" s="7"/>
      <c r="F1" s="7"/>
    </row>
    <row r="2" s="1" customFormat="1" ht="45" customHeight="1" spans="1:6">
      <c r="A2" s="32" t="s">
        <v>1</v>
      </c>
      <c r="B2" s="32" t="s">
        <v>74</v>
      </c>
      <c r="C2" s="32" t="s">
        <v>4</v>
      </c>
      <c r="D2" s="32" t="s">
        <v>3</v>
      </c>
      <c r="E2" s="32" t="s">
        <v>380</v>
      </c>
      <c r="F2" s="33" t="s">
        <v>7</v>
      </c>
    </row>
    <row r="3" ht="50" customHeight="1" spans="1:6">
      <c r="A3" s="34">
        <v>1</v>
      </c>
      <c r="B3" s="35" t="s">
        <v>96</v>
      </c>
      <c r="C3" s="35">
        <v>8</v>
      </c>
      <c r="D3" s="36" t="s">
        <v>17</v>
      </c>
      <c r="E3" s="35">
        <v>8000</v>
      </c>
      <c r="F3" s="37"/>
    </row>
    <row r="4" ht="50" customHeight="1" spans="1:6">
      <c r="A4" s="17">
        <v>2</v>
      </c>
      <c r="B4" s="35" t="s">
        <v>128</v>
      </c>
      <c r="C4" s="35">
        <v>10</v>
      </c>
      <c r="D4" s="36" t="s">
        <v>17</v>
      </c>
      <c r="E4" s="35">
        <v>10000</v>
      </c>
      <c r="F4" s="37"/>
    </row>
    <row r="5" ht="50" customHeight="1" spans="1:6">
      <c r="A5" s="34">
        <v>3</v>
      </c>
      <c r="B5" s="35" t="s">
        <v>191</v>
      </c>
      <c r="C5" s="35">
        <v>5</v>
      </c>
      <c r="D5" s="36" t="s">
        <v>17</v>
      </c>
      <c r="E5" s="35">
        <v>5000</v>
      </c>
      <c r="F5" s="37"/>
    </row>
    <row r="6" ht="50" customHeight="1" spans="1:6">
      <c r="A6" s="17">
        <v>4</v>
      </c>
      <c r="B6" s="35" t="s">
        <v>189</v>
      </c>
      <c r="C6" s="35">
        <v>9</v>
      </c>
      <c r="D6" s="36" t="s">
        <v>17</v>
      </c>
      <c r="E6" s="35">
        <v>9000</v>
      </c>
      <c r="F6" s="37"/>
    </row>
    <row r="7" ht="50" customHeight="1" spans="1:6">
      <c r="A7" s="34">
        <v>5</v>
      </c>
      <c r="B7" s="35" t="s">
        <v>190</v>
      </c>
      <c r="C7" s="35">
        <v>4</v>
      </c>
      <c r="D7" s="36" t="s">
        <v>17</v>
      </c>
      <c r="E7" s="35">
        <v>4000</v>
      </c>
      <c r="F7" s="37"/>
    </row>
    <row r="8" ht="50" customHeight="1" spans="1:6">
      <c r="A8" s="17">
        <v>6</v>
      </c>
      <c r="B8" s="35" t="s">
        <v>190</v>
      </c>
      <c r="C8" s="35">
        <v>10</v>
      </c>
      <c r="D8" s="36" t="s">
        <v>187</v>
      </c>
      <c r="E8" s="35">
        <v>10000</v>
      </c>
      <c r="F8" s="37"/>
    </row>
    <row r="9" ht="50" customHeight="1" spans="1:6">
      <c r="A9" s="34">
        <v>7</v>
      </c>
      <c r="B9" s="35" t="s">
        <v>385</v>
      </c>
      <c r="C9" s="17">
        <v>4</v>
      </c>
      <c r="D9" s="36" t="s">
        <v>48</v>
      </c>
      <c r="E9" s="35">
        <v>5000</v>
      </c>
      <c r="F9" s="37"/>
    </row>
    <row r="10" ht="50" customHeight="1" spans="1:6">
      <c r="A10" s="17">
        <v>8</v>
      </c>
      <c r="B10" s="35" t="s">
        <v>191</v>
      </c>
      <c r="C10" s="35">
        <v>1</v>
      </c>
      <c r="D10" s="36" t="s">
        <v>49</v>
      </c>
      <c r="E10" s="35">
        <v>3000</v>
      </c>
      <c r="F10" s="37"/>
    </row>
    <row r="11" ht="50" customHeight="1" spans="1:6">
      <c r="A11" s="34">
        <v>9</v>
      </c>
      <c r="B11" s="35" t="s">
        <v>96</v>
      </c>
      <c r="C11" s="35">
        <v>1</v>
      </c>
      <c r="D11" s="36"/>
      <c r="E11" s="35">
        <v>3000</v>
      </c>
      <c r="F11" s="37" t="s">
        <v>404</v>
      </c>
    </row>
    <row r="12" ht="50" customHeight="1" spans="1:6">
      <c r="A12" s="17">
        <v>10</v>
      </c>
      <c r="B12" s="38" t="s">
        <v>399</v>
      </c>
      <c r="C12" s="38">
        <v>3</v>
      </c>
      <c r="D12" s="36" t="s">
        <v>17</v>
      </c>
      <c r="E12" s="38">
        <v>3000</v>
      </c>
      <c r="F12" s="39"/>
    </row>
    <row r="13" ht="50" customHeight="1" spans="1:6">
      <c r="A13" s="34">
        <v>11</v>
      </c>
      <c r="B13" s="38" t="s">
        <v>399</v>
      </c>
      <c r="C13" s="38">
        <v>5</v>
      </c>
      <c r="D13" s="36" t="s">
        <v>187</v>
      </c>
      <c r="E13" s="38">
        <v>6000</v>
      </c>
      <c r="F13" s="39"/>
    </row>
    <row r="14" ht="50" customHeight="1" spans="1:6">
      <c r="A14" s="17">
        <v>12</v>
      </c>
      <c r="B14" s="38" t="s">
        <v>128</v>
      </c>
      <c r="C14" s="38">
        <v>13</v>
      </c>
      <c r="D14" s="36"/>
      <c r="E14" s="38">
        <v>31000</v>
      </c>
      <c r="F14" s="39" t="s">
        <v>222</v>
      </c>
    </row>
    <row r="15" s="4" customFormat="1" ht="81" customHeight="1" spans="1:6">
      <c r="A15" s="34">
        <v>13</v>
      </c>
      <c r="B15" s="38" t="s">
        <v>192</v>
      </c>
      <c r="C15" s="40">
        <v>1</v>
      </c>
      <c r="D15" s="36"/>
      <c r="E15" s="40">
        <v>4000</v>
      </c>
      <c r="F15" s="41" t="s">
        <v>51</v>
      </c>
    </row>
    <row r="16" s="4" customFormat="1" ht="81" customHeight="1" spans="1:6">
      <c r="A16" s="17">
        <v>14</v>
      </c>
      <c r="B16" s="38" t="s">
        <v>128</v>
      </c>
      <c r="C16" s="40">
        <v>49</v>
      </c>
      <c r="D16" s="36" t="s">
        <v>187</v>
      </c>
      <c r="E16" s="40">
        <v>49000</v>
      </c>
      <c r="F16" s="42"/>
    </row>
    <row r="17" s="4" customFormat="1" ht="81" customHeight="1" spans="1:6">
      <c r="A17" s="43"/>
      <c r="B17" s="43"/>
      <c r="C17" s="43"/>
      <c r="D17" s="43"/>
      <c r="E17" s="44">
        <f>E3+E4+E5+E6+E7+E8+E9+E10+E11+E14+E15+E16+E12+E13</f>
        <v>150000</v>
      </c>
      <c r="F17" s="45"/>
    </row>
    <row r="18" s="4" customFormat="1" ht="81" customHeight="1" spans="1:6">
      <c r="A18" s="29" t="s">
        <v>193</v>
      </c>
      <c r="B18" s="30"/>
      <c r="C18" s="30"/>
      <c r="D18" s="30"/>
      <c r="E18" s="30"/>
      <c r="F18" s="31"/>
    </row>
    <row r="19" spans="1:6">
      <c r="A19" s="17"/>
      <c r="B19" s="17"/>
      <c r="C19" s="17"/>
      <c r="D19" s="17"/>
      <c r="E19" s="17"/>
      <c r="F19" s="17"/>
    </row>
    <row r="29" spans="4:4">
      <c r="D29" s="6" t="s">
        <v>194</v>
      </c>
    </row>
  </sheetData>
  <mergeCells count="3">
    <mergeCell ref="A1:F1"/>
    <mergeCell ref="A18:F18"/>
    <mergeCell ref="A19:F19"/>
  </mergeCells>
  <dataValidations count="3">
    <dataValidation type="list" allowBlank="1" showInputMessage="1" showErrorMessage="1" sqref="B3:B16">
      <formula1>"低保户,五保户,残疾人,低保边缘家庭,支出型困难家庭,困难儿童,单身特困母亲,特殊困难老年人,其他人员"</formula1>
    </dataValidation>
    <dataValidation allowBlank="1" showInputMessage="1" showErrorMessage="1" sqref="C3:C8 C10:C14"/>
    <dataValidation type="list" allowBlank="1" showInputMessage="1" showErrorMessage="1" sqref="D3:D16">
      <formula1>"空调,电热毡,棉被,棉衣,洗衣机,米油面,其他"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汇总表</vt:lpstr>
      <vt:lpstr>玉普乡</vt:lpstr>
      <vt:lpstr>玉许乡</vt:lpstr>
      <vt:lpstr>古乡</vt:lpstr>
      <vt:lpstr>八盖乡</vt:lpstr>
      <vt:lpstr>倾多镇</vt:lpstr>
      <vt:lpstr>康玉乡</vt:lpstr>
      <vt:lpstr>易贡乡</vt:lpstr>
      <vt:lpstr>松宗镇</vt:lpstr>
      <vt:lpstr>多吉乡</vt:lpstr>
      <vt:lpstr>扎木镇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简仲荣</cp:lastModifiedBy>
  <dcterms:created xsi:type="dcterms:W3CDTF">2025-07-17T10:10:00Z</dcterms:created>
  <dcterms:modified xsi:type="dcterms:W3CDTF">2025-09-17T02:29:34Z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C776F7B96692480FA42D0021C42DD253_11</vt:lpwstr>
  </property>
  <property fmtid="{D5CDD505-2E9C-101B-9397-08002B2CF9AE}" pid="3" name="KSOProductBuildVer">
    <vt:lpwstr>2052-11.8.2.8875</vt:lpwstr>
  </property>
</Properties>
</file>